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iricipremi\Documents\Rosmari\Gewährte Beiträge\"/>
    </mc:Choice>
  </mc:AlternateContent>
  <bookViews>
    <workbookView xWindow="0" yWindow="0" windowWidth="23040" windowHeight="9192"/>
  </bookViews>
  <sheets>
    <sheet name="Foglio1" sheetId="1" r:id="rId1"/>
  </sheets>
  <definedNames>
    <definedName name="_xlnm._FilterDatabase" localSheetId="0" hidden="1">Foglio1!$A$1:$W$1</definedName>
    <definedName name="_xlnm.Print_Titles" localSheetId="0">Foglio1!$A:$A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7" i="1" l="1"/>
  <c r="O36" i="1" l="1"/>
  <c r="O32" i="1" l="1"/>
  <c r="O31" i="1"/>
  <c r="O30" i="1"/>
  <c r="O29" i="1"/>
  <c r="O20" i="1" l="1"/>
  <c r="O19" i="1"/>
  <c r="O18" i="1"/>
  <c r="O17" i="1"/>
  <c r="O16" i="1"/>
  <c r="O15" i="1"/>
  <c r="O14" i="1"/>
</calcChain>
</file>

<file path=xl/comments1.xml><?xml version="1.0" encoding="utf-8"?>
<comments xmlns="http://schemas.openxmlformats.org/spreadsheetml/2006/main">
  <authors>
    <author>Jürgen Wagner (IDM Südtirol)</author>
  </authors>
  <commentList>
    <comment ref="C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Falls nicht gleich wie P.IVA</t>
        </r>
      </text>
    </comment>
    <comment ref="D1" authorId="0" shapeId="0">
      <text>
        <r>
          <rPr>
            <b/>
            <sz val="9"/>
            <color indexed="81"/>
            <rFont val="Segoe UI"/>
            <family val="2"/>
          </rPr>
          <t>Jürgen Wagner (IDM Südtirol):</t>
        </r>
        <r>
          <rPr>
            <sz val="9"/>
            <color indexed="81"/>
            <rFont val="Segoe UI"/>
            <family val="2"/>
          </rPr>
          <t xml:space="preserve">
Diese Information findet man im Handelsregister. Unbedingt korrekt angeben; sollte die Firma mehrere REA-Nummern besitzen, bei der Firma nachfragen, welche zu verwenden ist.</t>
        </r>
      </text>
    </comment>
    <comment ref="E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Trägt Rosi ein.</t>
        </r>
      </text>
    </comment>
    <comment ref="G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Meist 31.12. oder 31.07.
Diese Information findet man in der Ersatzerklärung.</t>
        </r>
      </text>
    </comment>
    <comment ref="H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Kleinstunternehmen, Kleinunternehmen, Mittelgroßes Unternehmen, Großunternehmen. Diese Info findet man im Teilnahmeformular.</t>
        </r>
      </text>
    </comment>
    <comment ref="K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Datum, an dem wir das Anmeldeformular erhalten haben.</t>
        </r>
      </text>
    </comment>
    <comment ref="L1" authorId="0" shapeId="0">
      <text>
        <r>
          <rPr>
            <b/>
            <sz val="9"/>
            <color indexed="81"/>
            <rFont val="Segoe UI"/>
            <family val="2"/>
          </rPr>
          <t>Jürgen Wagner (IDM Südtirol):</t>
        </r>
        <r>
          <rPr>
            <sz val="9"/>
            <color indexed="81"/>
            <rFont val="Segoe UI"/>
            <family val="2"/>
          </rPr>
          <t xml:space="preserve">
Datum Messebeginn, bzw. Datum an dem der Beratervertrag unterschrieben wurde.</t>
        </r>
      </text>
    </comment>
    <comment ref="M1" authorId="0" shapeId="0">
      <text>
        <r>
          <rPr>
            <b/>
            <sz val="9"/>
            <color indexed="81"/>
            <rFont val="Segoe UI"/>
            <family val="2"/>
          </rPr>
          <t>Jürgen Wagner (IDM Südtirol):</t>
        </r>
        <r>
          <rPr>
            <sz val="9"/>
            <color indexed="81"/>
            <rFont val="Segoe UI"/>
            <family val="2"/>
          </rPr>
          <t xml:space="preserve">
Datum Messeende, bzw. Datum an dem die Beratung endete.</t>
        </r>
      </text>
    </comment>
    <comment ref="N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Gesamtkosten der Initiative.</t>
        </r>
      </text>
    </comment>
    <comment ref="O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Gewährter indirekter Beitrag.</t>
        </r>
      </text>
    </comment>
    <comment ref="P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Die gewährte Förderung ausrechnen (z.B. 50 oder 70)</t>
        </r>
      </text>
    </comment>
    <comment ref="Q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Bei Deminimis-Förderung: "215" angeben.
Bei freigestellter Förderung:
"Art. 18" angeben (für Beratungen)
"Art. 19" angeben (für Messen)</t>
        </r>
      </text>
    </comment>
    <comment ref="R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Zugehörigkeitssektor des Unternehmens angeben wobei: 
- 1 (entspricht Handwerk/artigianato)
- 2 (entspricht Handel und Dienstleistungen/commercio e servizi)
- 3 (entspricht Industrie/industria)</t>
        </r>
      </text>
    </comment>
    <comment ref="S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Immer "HW1"</t>
        </r>
      </text>
    </comment>
    <comment ref="T1" authorId="0" shapeId="0">
      <text>
        <r>
          <rPr>
            <b/>
            <sz val="9"/>
            <color indexed="81"/>
            <rFont val="Segoe UI"/>
            <family val="2"/>
          </rPr>
          <t>Jürgen Wagner (IDM Südtirol):</t>
        </r>
        <r>
          <rPr>
            <sz val="9"/>
            <color indexed="81"/>
            <rFont val="Segoe UI"/>
            <family val="2"/>
          </rPr>
          <t xml:space="preserve">
Datum, an dem der Provvedimento vom Abteilungsleiter unterschrieben wurde. Diese Info trägt Rosi ein.</t>
        </r>
      </text>
    </comment>
    <comment ref="U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Trägt Rosi ein.</t>
        </r>
      </text>
    </comment>
    <comment ref="V1" authorId="0" shapeId="0">
      <text>
        <r>
          <rPr>
            <b/>
            <sz val="11"/>
            <color indexed="81"/>
            <rFont val="Segoe UI"/>
            <family val="2"/>
          </rPr>
          <t>Jürgen Wagner (IDM Südtirol):</t>
        </r>
        <r>
          <rPr>
            <sz val="11"/>
            <color indexed="81"/>
            <rFont val="Segoe UI"/>
            <family val="2"/>
          </rPr>
          <t xml:space="preserve">
Trägt Rosi ein.</t>
        </r>
      </text>
    </comment>
    <comment ref="W1" authorId="0" shapeId="0">
      <text>
        <r>
          <rPr>
            <b/>
            <sz val="11"/>
            <color indexed="81"/>
            <rFont val="Segoe UI"/>
            <family val="2"/>
          </rPr>
          <t xml:space="preserve">Jürgen Wagner (IDM Südtirol):
</t>
        </r>
        <r>
          <rPr>
            <sz val="11"/>
            <color indexed="81"/>
            <rFont val="Segoe UI"/>
            <family val="2"/>
          </rPr>
          <t>Trägt Rosi ein.</t>
        </r>
      </text>
    </comment>
  </commentList>
</comments>
</file>

<file path=xl/sharedStrings.xml><?xml version="1.0" encoding="utf-8"?>
<sst xmlns="http://schemas.openxmlformats.org/spreadsheetml/2006/main" count="1022" uniqueCount="513">
  <si>
    <r>
      <t>2</t>
    </r>
    <r>
      <rPr>
        <sz val="13"/>
        <color indexed="8"/>
        <rFont val="Arial"/>
        <family val="2"/>
      </rPr>
      <t xml:space="preserve">   MwSt / P.IVA</t>
    </r>
  </si>
  <si>
    <r>
      <t>1</t>
    </r>
    <r>
      <rPr>
        <sz val="13"/>
        <color indexed="8"/>
        <rFont val="Arial"/>
        <family val="2"/>
      </rPr>
      <t xml:space="preserve">  Begünstigter / Azienda , Nome</t>
    </r>
  </si>
  <si>
    <t>1 DEMI</t>
  </si>
  <si>
    <t>HW1</t>
  </si>
  <si>
    <t>A001</t>
  </si>
  <si>
    <t>Klein</t>
  </si>
  <si>
    <t>A002</t>
  </si>
  <si>
    <t>Kleinst</t>
  </si>
  <si>
    <t>31/12</t>
  </si>
  <si>
    <t>01371270214</t>
  </si>
  <si>
    <t>Exportprojekt USA</t>
  </si>
  <si>
    <t>Progetto export USA</t>
  </si>
  <si>
    <t>Schreyögg GmbH/SRL</t>
  </si>
  <si>
    <t>Exportprojekt Benelux</t>
  </si>
  <si>
    <t>Progetto export Benelux</t>
  </si>
  <si>
    <r>
      <rPr>
        <b/>
        <sz val="13"/>
        <color indexed="8"/>
        <rFont val="Arial"/>
        <family val="2"/>
      </rPr>
      <t>3</t>
    </r>
    <r>
      <rPr>
        <sz val="13"/>
        <color indexed="8"/>
        <rFont val="Arial"/>
        <family val="2"/>
      </rPr>
      <t xml:space="preserve">   Steuernummer / Codice fiscale</t>
    </r>
  </si>
  <si>
    <r>
      <rPr>
        <b/>
        <sz val="13"/>
        <color indexed="8"/>
        <rFont val="Arial"/>
        <family val="2"/>
      </rPr>
      <t>4</t>
    </r>
    <r>
      <rPr>
        <sz val="13"/>
        <color indexed="8"/>
        <rFont val="Arial"/>
        <family val="2"/>
      </rPr>
      <t xml:space="preserve">   REA-Nummer</t>
    </r>
  </si>
  <si>
    <r>
      <rPr>
        <b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  Codifica RNA</t>
    </r>
  </si>
  <si>
    <r>
      <t xml:space="preserve">6 </t>
    </r>
    <r>
      <rPr>
        <sz val="13"/>
        <color indexed="8"/>
        <rFont val="Arial"/>
        <family val="2"/>
      </rPr>
      <t xml:space="preserve">  Regime: DEMI=1, Esenzione=2, sonst 0</t>
    </r>
  </si>
  <si>
    <r>
      <t xml:space="preserve">7   </t>
    </r>
    <r>
      <rPr>
        <sz val="13"/>
        <color indexed="8"/>
        <rFont val="Arial"/>
        <family val="2"/>
      </rPr>
      <t>Datum Bilanzabschluss</t>
    </r>
  </si>
  <si>
    <r>
      <t xml:space="preserve">8   </t>
    </r>
    <r>
      <rPr>
        <sz val="13"/>
        <color indexed="8"/>
        <rFont val="Arial"/>
        <family val="2"/>
      </rPr>
      <t>Größe:
Kleinst, Klein, Mittel o. Groß</t>
    </r>
  </si>
  <si>
    <r>
      <rPr>
        <b/>
        <sz val="13"/>
        <color indexed="8"/>
        <rFont val="Arial"/>
        <family val="2"/>
      </rPr>
      <t>9</t>
    </r>
    <r>
      <rPr>
        <sz val="13"/>
        <color indexed="8"/>
        <rFont val="Arial"/>
        <family val="2"/>
      </rPr>
      <t xml:space="preserve">  Tätigkeit /Attività per la quale viene richiesto il contributo_deutsch</t>
    </r>
  </si>
  <si>
    <r>
      <t xml:space="preserve">10  </t>
    </r>
    <r>
      <rPr>
        <sz val="13"/>
        <color indexed="8"/>
        <rFont val="Arial"/>
        <family val="2"/>
      </rPr>
      <t xml:space="preserve"> Tätigkeit/Attività per la quale viene richiesto il contributo_ital.</t>
    </r>
  </si>
  <si>
    <r>
      <t>11</t>
    </r>
    <r>
      <rPr>
        <sz val="13"/>
        <color indexed="8"/>
        <rFont val="Arial"/>
        <family val="2"/>
      </rPr>
      <t xml:space="preserve">   Gesuchsdatum / Data domanda</t>
    </r>
  </si>
  <si>
    <r>
      <rPr>
        <b/>
        <sz val="13"/>
        <color indexed="8"/>
        <rFont val="Arial"/>
        <family val="2"/>
      </rPr>
      <t>12</t>
    </r>
    <r>
      <rPr>
        <sz val="13"/>
        <color indexed="8"/>
        <rFont val="Arial"/>
        <family val="2"/>
      </rPr>
      <t xml:space="preserve">   Data Inizio progetto</t>
    </r>
  </si>
  <si>
    <r>
      <rPr>
        <b/>
        <sz val="13"/>
        <color indexed="8"/>
        <rFont val="Arial"/>
        <family val="2"/>
      </rPr>
      <t>13</t>
    </r>
    <r>
      <rPr>
        <sz val="13"/>
        <color indexed="8"/>
        <rFont val="Arial"/>
        <family val="2"/>
      </rPr>
      <t xml:space="preserve">   Data Fine Progetto</t>
    </r>
  </si>
  <si>
    <r>
      <t>14</t>
    </r>
    <r>
      <rPr>
        <sz val="13"/>
        <color indexed="8"/>
        <rFont val="Arial"/>
        <family val="2"/>
      </rPr>
      <t xml:space="preserve">   Costo Complessivo / Investitionsbetrag</t>
    </r>
  </si>
  <si>
    <r>
      <t xml:space="preserve">15 </t>
    </r>
    <r>
      <rPr>
        <sz val="13"/>
        <color indexed="8"/>
        <rFont val="Arial"/>
        <family val="2"/>
      </rPr>
      <t xml:space="preserve"> Gewährter Betrag / Importo contributo</t>
    </r>
  </si>
  <si>
    <r>
      <rPr>
        <b/>
        <sz val="13"/>
        <color indexed="8"/>
        <rFont val="Arial"/>
        <family val="2"/>
      </rPr>
      <t>16</t>
    </r>
    <r>
      <rPr>
        <sz val="13"/>
        <color indexed="8"/>
        <rFont val="Arial"/>
        <family val="2"/>
      </rPr>
      <t xml:space="preserve">   % di Contributo</t>
    </r>
  </si>
  <si>
    <r>
      <t>17</t>
    </r>
    <r>
      <rPr>
        <sz val="13"/>
        <color indexed="8"/>
        <rFont val="Arial"/>
        <family val="2"/>
      </rPr>
      <t xml:space="preserve">   ID - Legge di riferimento/ ID- Nr. Gesetz
</t>
    </r>
  </si>
  <si>
    <r>
      <t xml:space="preserve">18 </t>
    </r>
    <r>
      <rPr>
        <sz val="13"/>
        <color indexed="8"/>
        <rFont val="Arial"/>
        <family val="2"/>
      </rPr>
      <t xml:space="preserve">  ID Sektor/ ID settore </t>
    </r>
  </si>
  <si>
    <r>
      <t xml:space="preserve">19 </t>
    </r>
    <r>
      <rPr>
        <sz val="13"/>
        <color indexed="8"/>
        <rFont val="Arial"/>
        <family val="2"/>
      </rPr>
      <t>Gesuchstyp Kode/ Tipologia di domanda</t>
    </r>
  </si>
  <si>
    <r>
      <t>20</t>
    </r>
    <r>
      <rPr>
        <sz val="13"/>
        <color indexed="8"/>
        <rFont val="Arial"/>
        <family val="2"/>
      </rPr>
      <t xml:space="preserve">   Gewährungsdatum / Data decreto/delibera</t>
    </r>
  </si>
  <si>
    <r>
      <rPr>
        <b/>
        <sz val="12"/>
        <color indexed="8"/>
        <rFont val="Arial"/>
        <family val="2"/>
      </rPr>
      <t>21</t>
    </r>
    <r>
      <rPr>
        <sz val="12"/>
        <color indexed="8"/>
        <rFont val="Arial"/>
        <family val="2"/>
      </rPr>
      <t xml:space="preserve">   Data Provvedimento</t>
    </r>
  </si>
  <si>
    <r>
      <rPr>
        <b/>
        <sz val="12"/>
        <color indexed="8"/>
        <rFont val="Arial"/>
        <family val="2"/>
      </rPr>
      <t>22</t>
    </r>
    <r>
      <rPr>
        <sz val="12"/>
        <color indexed="8"/>
        <rFont val="Arial"/>
        <family val="2"/>
      </rPr>
      <t xml:space="preserve">   COR</t>
    </r>
  </si>
  <si>
    <r>
      <rPr>
        <b/>
        <sz val="12"/>
        <color indexed="8"/>
        <rFont val="Arial"/>
        <family val="2"/>
      </rPr>
      <t>23</t>
    </r>
    <r>
      <rPr>
        <sz val="12"/>
        <color indexed="8"/>
        <rFont val="Arial"/>
        <family val="2"/>
      </rPr>
      <t xml:space="preserve">   Nr. Provvedimento </t>
    </r>
  </si>
  <si>
    <t>BZ-116598</t>
  </si>
  <si>
    <t>2021/001/EXP</t>
  </si>
  <si>
    <t>Plancker Christian</t>
  </si>
  <si>
    <t>01338380213</t>
  </si>
  <si>
    <t>PLNCRS70P22A952Q</t>
  </si>
  <si>
    <t>BZ-114388</t>
  </si>
  <si>
    <t>2021/002/EXP</t>
  </si>
  <si>
    <t>17.06.2020</t>
  </si>
  <si>
    <t>15.07.2020</t>
  </si>
  <si>
    <t>17.12.2020</t>
  </si>
  <si>
    <t>Alpitronic GmbH</t>
  </si>
  <si>
    <t>BZ - 193509</t>
  </si>
  <si>
    <t>2021/003/EXP</t>
  </si>
  <si>
    <t>A003</t>
  </si>
  <si>
    <t>Rinner Alexander &amp; Co KG</t>
  </si>
  <si>
    <t>01192160214</t>
  </si>
  <si>
    <t>BZ-105746</t>
  </si>
  <si>
    <t>2021/004/EXP</t>
  </si>
  <si>
    <t>31.12</t>
  </si>
  <si>
    <t>Exp.P_Speed-Dating Deutschland</t>
  </si>
  <si>
    <t>Speed-Dating Germania</t>
  </si>
  <si>
    <t>A004</t>
  </si>
  <si>
    <t>Grünig Natursteine Gmbh</t>
  </si>
  <si>
    <t>00440730216</t>
  </si>
  <si>
    <t>/</t>
  </si>
  <si>
    <t>BZ – 80272</t>
  </si>
  <si>
    <t>2021/005/EXP</t>
  </si>
  <si>
    <t>Messe Bau Online 2021</t>
  </si>
  <si>
    <t>Fiera Bau Online 2021</t>
  </si>
  <si>
    <t>A005</t>
  </si>
  <si>
    <t>Inter-Pietre Sparber Gmbh</t>
  </si>
  <si>
    <t>01400980213</t>
  </si>
  <si>
    <t>BZ - 118333</t>
  </si>
  <si>
    <t>2021/006/EXP</t>
  </si>
  <si>
    <t>1,2,3</t>
  </si>
  <si>
    <t>A006</t>
  </si>
  <si>
    <t>Demi Art KG</t>
  </si>
  <si>
    <t>00632290219</t>
  </si>
  <si>
    <t>2021/007/EXP</t>
  </si>
  <si>
    <t>Exportprojekt Schweden</t>
  </si>
  <si>
    <t>Progetto export Svezia</t>
  </si>
  <si>
    <t>A007</t>
  </si>
  <si>
    <t>Sorglosbau Gmbh</t>
  </si>
  <si>
    <t>02933820215</t>
  </si>
  <si>
    <t>0293820215</t>
  </si>
  <si>
    <t>2021/008/EXP</t>
  </si>
  <si>
    <t>Exportcoach</t>
  </si>
  <si>
    <t xml:space="preserve">Exportcoach </t>
  </si>
  <si>
    <t>A008</t>
  </si>
  <si>
    <t xml:space="preserve">Das Ganze Leben Gmbh </t>
  </si>
  <si>
    <t>03013210210</t>
  </si>
  <si>
    <t>2021/009/EXP</t>
  </si>
  <si>
    <t>Digital Coach</t>
  </si>
  <si>
    <t>A009</t>
  </si>
  <si>
    <t>Torggler GmbH</t>
  </si>
  <si>
    <t>00851700211</t>
  </si>
  <si>
    <t>2021/010/EXP</t>
  </si>
  <si>
    <t>Mittel</t>
  </si>
  <si>
    <t>Exportprojekt Russland</t>
  </si>
  <si>
    <t>Progetto Export Russia</t>
  </si>
  <si>
    <t>20/01/2020</t>
  </si>
  <si>
    <t>30/01/2021</t>
  </si>
  <si>
    <t>Art 18</t>
  </si>
  <si>
    <t>A010</t>
  </si>
  <si>
    <t>BZ-91677</t>
  </si>
  <si>
    <t>Alpeker GmbH</t>
  </si>
  <si>
    <t>02772860215</t>
  </si>
  <si>
    <t>BZ-204382</t>
  </si>
  <si>
    <t>2021/011/EXP</t>
  </si>
  <si>
    <t>Business Speed-Dating Food &amp; Drinks Deutschland</t>
  </si>
  <si>
    <t>Business Speed-Dating Food &amp; Drinks Germania</t>
  </si>
  <si>
    <t>A011</t>
  </si>
  <si>
    <t>HSE Srl</t>
  </si>
  <si>
    <t>02263120228</t>
  </si>
  <si>
    <t>BZ-225414</t>
  </si>
  <si>
    <t>2021/012/EXP</t>
  </si>
  <si>
    <t>Exportprojekt Deutschland 20-21</t>
  </si>
  <si>
    <t>Assistenza Export Germania 20-21</t>
  </si>
  <si>
    <t>12.06.2020</t>
  </si>
  <si>
    <t>15.06.2020</t>
  </si>
  <si>
    <t>05.03.2021</t>
  </si>
  <si>
    <t>10.980.00 €</t>
  </si>
  <si>
    <t>A012</t>
  </si>
  <si>
    <t>Caroma Gmbh</t>
  </si>
  <si>
    <t>01586450213</t>
  </si>
  <si>
    <t>BZ - 130652</t>
  </si>
  <si>
    <t>2021/014/EXP</t>
  </si>
  <si>
    <t>Messe Biofach eSpecial 2021</t>
  </si>
  <si>
    <t>Fiera Biofach eSpecial 2021</t>
  </si>
  <si>
    <t>14.12.2020</t>
  </si>
  <si>
    <t>17.02.2021</t>
  </si>
  <si>
    <t>19.02.2021</t>
  </si>
  <si>
    <t>A013</t>
  </si>
  <si>
    <t>Hansjörg Oberdörfer - Fasui Südtiroler Bio-Bergkräuter</t>
  </si>
  <si>
    <t>BRDHSJ67A08I729M</t>
  </si>
  <si>
    <t>BZ - 137026</t>
  </si>
  <si>
    <t>2021/015/EXP</t>
  </si>
  <si>
    <t>22.01.2021</t>
  </si>
  <si>
    <t>1,2</t>
  </si>
  <si>
    <t>Meraner Mühle</t>
  </si>
  <si>
    <t>00683450217</t>
  </si>
  <si>
    <t>BZ - 102626</t>
  </si>
  <si>
    <t>2021/016/EXP</t>
  </si>
  <si>
    <t>16.12.2020</t>
  </si>
  <si>
    <t>Milchhof Sterzing</t>
  </si>
  <si>
    <t>00101010213</t>
  </si>
  <si>
    <t>BZ - 9118</t>
  </si>
  <si>
    <t>2021/017/EXP</t>
  </si>
  <si>
    <t>Groß</t>
  </si>
  <si>
    <t>15.12.2020</t>
  </si>
  <si>
    <t>Revitalconcept Scs</t>
  </si>
  <si>
    <t>03062470210</t>
  </si>
  <si>
    <t>BZ - 228962</t>
  </si>
  <si>
    <t>2021/018/EXP</t>
  </si>
  <si>
    <t>18.01.2021</t>
  </si>
  <si>
    <t>Schreyögg</t>
  </si>
  <si>
    <t>BZ - 116598</t>
  </si>
  <si>
    <t>2021/019/EXP</t>
  </si>
  <si>
    <t>VI.P</t>
  </si>
  <si>
    <t>00725570212</t>
  </si>
  <si>
    <t>BZ - 118810</t>
  </si>
  <si>
    <t>2021/020/EXP</t>
  </si>
  <si>
    <t>21.12.2020</t>
  </si>
  <si>
    <t>Rasenfix GMbh</t>
  </si>
  <si>
    <t>02528020213</t>
  </si>
  <si>
    <t>2021/021/EXP</t>
  </si>
  <si>
    <t>Vertriebscoaching (separate Anordnung)</t>
  </si>
  <si>
    <t>coaching vendite</t>
  </si>
  <si>
    <t>12.10.2020</t>
  </si>
  <si>
    <t>A014</t>
  </si>
  <si>
    <t>Larcher Maschinenbau GmbH</t>
  </si>
  <si>
    <t>02609950213</t>
  </si>
  <si>
    <t>2021/022/EXP</t>
  </si>
  <si>
    <t>Vertriebscoaching</t>
  </si>
  <si>
    <t>30.09.2020</t>
  </si>
  <si>
    <t>A015</t>
  </si>
  <si>
    <t xml:space="preserve">Foradori KG d. Foradori K. </t>
  </si>
  <si>
    <t>00673500211</t>
  </si>
  <si>
    <t>2021/023/EXP</t>
  </si>
  <si>
    <t>Digitals Sales Coach (separate Anordnung)</t>
  </si>
  <si>
    <t>Digital sales coach</t>
  </si>
  <si>
    <t>24.08.2020</t>
  </si>
  <si>
    <t>A016</t>
  </si>
  <si>
    <t>Roner AG Brennereien</t>
  </si>
  <si>
    <t>00120270210</t>
  </si>
  <si>
    <t>2021/024/EXP</t>
  </si>
  <si>
    <t>Digitals Sales Coach</t>
  </si>
  <si>
    <t>30.08.2020</t>
  </si>
  <si>
    <t>A017</t>
  </si>
  <si>
    <t>Walcher KG-Matef</t>
  </si>
  <si>
    <t>01180270215</t>
  </si>
  <si>
    <t>2021/025/EXP</t>
  </si>
  <si>
    <t>A018</t>
  </si>
  <si>
    <t>Vogissmiet - Julia Passler</t>
  </si>
  <si>
    <t>03046060210</t>
  </si>
  <si>
    <t>PSSJLU88C48H786M</t>
  </si>
  <si>
    <t>2021/026/EXP</t>
  </si>
  <si>
    <t>A019</t>
  </si>
  <si>
    <t>AMC GmbH</t>
  </si>
  <si>
    <t>02784080216</t>
  </si>
  <si>
    <t>2021/027/EXP</t>
  </si>
  <si>
    <t>A020</t>
  </si>
  <si>
    <t>Looptec new Media Gmbh</t>
  </si>
  <si>
    <t>02797940216</t>
  </si>
  <si>
    <t>2021/028/EXP</t>
  </si>
  <si>
    <t>27.03.2020</t>
  </si>
  <si>
    <t>A021</t>
  </si>
  <si>
    <t>PANIFICIO LEMAYR - SOC.A R.L./GmbH</t>
  </si>
  <si>
    <t>00535650212</t>
  </si>
  <si>
    <t>BZ - 85283</t>
  </si>
  <si>
    <t>2021/029/EXP</t>
  </si>
  <si>
    <t>Exportprojekt Schweden 2021</t>
  </si>
  <si>
    <t>Assistenza Export Svezia 2021</t>
  </si>
  <si>
    <t>15.10.2020</t>
  </si>
  <si>
    <t>15.01.2021</t>
  </si>
  <si>
    <t>15.05.2021</t>
  </si>
  <si>
    <t>A022</t>
  </si>
  <si>
    <t>Manometal Gmbh/Srl</t>
  </si>
  <si>
    <t>00827600214</t>
  </si>
  <si>
    <t>BZ - 89696</t>
  </si>
  <si>
    <t>2021/030/EXP</t>
  </si>
  <si>
    <t>Hannover Messe online 2021</t>
  </si>
  <si>
    <t>Fiera Hannover Messe online 2021</t>
  </si>
  <si>
    <t>12.04.2021</t>
  </si>
  <si>
    <t>16.04.2021</t>
  </si>
  <si>
    <t>A023</t>
  </si>
  <si>
    <t>Vap Srl/GMBH</t>
  </si>
  <si>
    <t>00619170228</t>
  </si>
  <si>
    <t>BZ - 199882</t>
  </si>
  <si>
    <t>2021/031/EXP</t>
  </si>
  <si>
    <t>09.12.2020</t>
  </si>
  <si>
    <t>Falser Maschinenbau Gmbh/SRL</t>
  </si>
  <si>
    <t>03012620211</t>
  </si>
  <si>
    <t>BZ - 224391</t>
  </si>
  <si>
    <t>2021/032/EXP</t>
  </si>
  <si>
    <t>22.02.2021</t>
  </si>
  <si>
    <t>Lutz Team Srls</t>
  </si>
  <si>
    <t>03074850219</t>
  </si>
  <si>
    <t>2021/033/EXP</t>
  </si>
  <si>
    <t>Beratung int Recht</t>
  </si>
  <si>
    <t>Consulenza dir. Internaz.</t>
  </si>
  <si>
    <t>A024</t>
  </si>
  <si>
    <t>Leneco GmH</t>
  </si>
  <si>
    <t>02924120211</t>
  </si>
  <si>
    <t>2021/034/EXP</t>
  </si>
  <si>
    <t>Vertriebscoach</t>
  </si>
  <si>
    <t>Coaching vendit</t>
  </si>
  <si>
    <t>A025</t>
  </si>
  <si>
    <t>EWO Gmbh</t>
  </si>
  <si>
    <t>01603000215</t>
  </si>
  <si>
    <t>2021/035/EXP</t>
  </si>
  <si>
    <t>A026</t>
  </si>
  <si>
    <t>WASSERERHOF DES MOCK CHRISTOPH</t>
  </si>
  <si>
    <t>01628950212</t>
  </si>
  <si>
    <t>MCKCRS72P04A952I</t>
  </si>
  <si>
    <t>BZ - 142525</t>
  </si>
  <si>
    <t>2021/037/EXP</t>
  </si>
  <si>
    <t>20.10.2020</t>
  </si>
  <si>
    <t>01.02.2021</t>
  </si>
  <si>
    <t>09.06.2021</t>
  </si>
  <si>
    <t>A027</t>
  </si>
  <si>
    <t>DEMI ART KG</t>
  </si>
  <si>
    <t>BZ-91621</t>
  </si>
  <si>
    <t>2021/038/EXP</t>
  </si>
  <si>
    <t>Exportprojekt USA 20-21</t>
  </si>
  <si>
    <t>Assistenza Export USA 20-21</t>
  </si>
  <si>
    <t>08/06/2020</t>
  </si>
  <si>
    <t>08.06.2020</t>
  </si>
  <si>
    <t>17.06.2021</t>
  </si>
  <si>
    <t>A028</t>
  </si>
  <si>
    <t>WM Agri Technics Gmbh</t>
  </si>
  <si>
    <t>02929330211</t>
  </si>
  <si>
    <t>2021/039/EXP</t>
  </si>
  <si>
    <t>Export Coaching</t>
  </si>
  <si>
    <t>coaching Export</t>
  </si>
  <si>
    <t>A029</t>
  </si>
  <si>
    <t>Reichhalter Josef - Einzelfirma</t>
  </si>
  <si>
    <t>01361290214</t>
  </si>
  <si>
    <t>RCHJSF64R23A952Q</t>
  </si>
  <si>
    <t>2021/040/EXP</t>
  </si>
  <si>
    <t>Beratung Int.Recht</t>
  </si>
  <si>
    <t>consulenza dirittto internaz.</t>
  </si>
  <si>
    <t>A030</t>
  </si>
  <si>
    <t>WEGER WALTER GMBH</t>
  </si>
  <si>
    <t>00437350218</t>
  </si>
  <si>
    <t>BZ-82126</t>
  </si>
  <si>
    <t>2021/041/EXP</t>
  </si>
  <si>
    <t>Exportprojekt Japan 2020-21</t>
  </si>
  <si>
    <t>Assistenza Export Giappone 2020-21</t>
  </si>
  <si>
    <t>20.04.2020</t>
  </si>
  <si>
    <t>30.07.2021</t>
  </si>
  <si>
    <t>A031</t>
  </si>
  <si>
    <t>2021/046/EXP</t>
  </si>
  <si>
    <t>Exportprojekt Benelux 2021</t>
  </si>
  <si>
    <t>Assistenza Export Benelux 2021</t>
  </si>
  <si>
    <t>09.03.2021</t>
  </si>
  <si>
    <t>15.03.2021</t>
  </si>
  <si>
    <t>30.09.2021</t>
  </si>
  <si>
    <t>A036</t>
  </si>
  <si>
    <t>Barbieri electronic OHG</t>
  </si>
  <si>
    <t>01402900219</t>
  </si>
  <si>
    <t>BZ-118339</t>
  </si>
  <si>
    <t>2021/042/EXP</t>
  </si>
  <si>
    <t>Digital SalesCoaching 20-21</t>
  </si>
  <si>
    <t>21.10.2020</t>
  </si>
  <si>
    <t>11.11.2020</t>
  </si>
  <si>
    <t>16.03.2021</t>
  </si>
  <si>
    <t>A032</t>
  </si>
  <si>
    <t>Ekon GmbH</t>
  </si>
  <si>
    <t>01637750215</t>
  </si>
  <si>
    <t> BZ - 153754</t>
  </si>
  <si>
    <t>2021/043/EXP</t>
  </si>
  <si>
    <t>12.11.2020</t>
  </si>
  <si>
    <t>A033</t>
  </si>
  <si>
    <t>Sarner Natur GmbH</t>
  </si>
  <si>
    <t>02593760214</t>
  </si>
  <si>
    <t>BZ - 190175</t>
  </si>
  <si>
    <t>2021/044/EXP</t>
  </si>
  <si>
    <t>18.11.2020</t>
  </si>
  <si>
    <t>A034</t>
  </si>
  <si>
    <t>Vitalstein OHG</t>
  </si>
  <si>
    <t>02648450217</t>
  </si>
  <si>
    <t>BZ - 194284</t>
  </si>
  <si>
    <t>2021/045/EXP</t>
  </si>
  <si>
    <t>13.11.2020</t>
  </si>
  <si>
    <t>15.02.2021</t>
  </si>
  <si>
    <t>A035</t>
  </si>
  <si>
    <t>Alois Lageder AG / SPA</t>
  </si>
  <si>
    <t>00534680210</t>
  </si>
  <si>
    <t>110662</t>
  </si>
  <si>
    <t>2021/050/EXP</t>
  </si>
  <si>
    <t xml:space="preserve">Digital Sales Amazon Coaching </t>
  </si>
  <si>
    <t>19.04.2021</t>
  </si>
  <si>
    <t>1.05.2021</t>
  </si>
  <si>
    <t>1.10.2021</t>
  </si>
  <si>
    <t>A040</t>
  </si>
  <si>
    <t>Irsara GmbH</t>
  </si>
  <si>
    <t>01742010216</t>
  </si>
  <si>
    <t>BZ - 162670</t>
  </si>
  <si>
    <t>2021/047/EXP</t>
  </si>
  <si>
    <t>31.12.</t>
  </si>
  <si>
    <t>Exportprojekt Schweiz</t>
  </si>
  <si>
    <t>Progetto Export Svizzera</t>
  </si>
  <si>
    <t>A037</t>
  </si>
  <si>
    <t>2021/048/EXP</t>
  </si>
  <si>
    <t>Exportprojekt Deutschland</t>
  </si>
  <si>
    <t>Progetto Export Germania</t>
  </si>
  <si>
    <t>A038</t>
  </si>
  <si>
    <t>Hakomed Italia srl</t>
  </si>
  <si>
    <t>02250860216</t>
  </si>
  <si>
    <t>BZ - 231799</t>
  </si>
  <si>
    <t>2021/049/EXP</t>
  </si>
  <si>
    <t>Exportprojekt Tunesien</t>
  </si>
  <si>
    <t>Progetto Export Tunisia</t>
  </si>
  <si>
    <t>A039</t>
  </si>
  <si>
    <t>Kellerei Bozen Gen. Landw. Ges.</t>
  </si>
  <si>
    <t>00121460216</t>
  </si>
  <si>
    <t>BZ-15364</t>
  </si>
  <si>
    <t>2021/051/EXP</t>
  </si>
  <si>
    <t>31.07.</t>
  </si>
  <si>
    <t>Exportprojekt Vivino</t>
  </si>
  <si>
    <t>Progetto export Vivino</t>
  </si>
  <si>
    <t>01.01.2021</t>
  </si>
  <si>
    <t>31.12.2021</t>
  </si>
  <si>
    <t>Landwirtschaft</t>
  </si>
  <si>
    <t>A041</t>
  </si>
  <si>
    <t>Josef Brigl GmbH</t>
  </si>
  <si>
    <t>01756300214</t>
  </si>
  <si>
    <t>BZ-161914</t>
  </si>
  <si>
    <t>2021/052/EXP</t>
  </si>
  <si>
    <t>Handel</t>
  </si>
  <si>
    <t>A042</t>
  </si>
  <si>
    <t>Kellerei Schreckbichl Gen. Landw. Ges</t>
  </si>
  <si>
    <t>00126870211</t>
  </si>
  <si>
    <t>BZ-51164</t>
  </si>
  <si>
    <t>2021/053/EXP</t>
  </si>
  <si>
    <t>19.11.2020</t>
  </si>
  <si>
    <t>A043</t>
  </si>
  <si>
    <t>Weingut Castelfeder KG d. Giovanett Günther &amp; Co.</t>
  </si>
  <si>
    <t>00550510218</t>
  </si>
  <si>
    <t>BZ-86084</t>
  </si>
  <si>
    <t>2021/054/EXP</t>
  </si>
  <si>
    <t>26.11.2020</t>
  </si>
  <si>
    <t>A044</t>
  </si>
  <si>
    <t>Kellereigen. Girlan Landw. Ges.</t>
  </si>
  <si>
    <t>00124770215</t>
  </si>
  <si>
    <t>BZ-9224</t>
  </si>
  <si>
    <t>2021/055/EXP</t>
  </si>
  <si>
    <t>A045</t>
  </si>
  <si>
    <t>Weingut J. Hofstätter Ges.mbH</t>
  </si>
  <si>
    <t>00619540214</t>
  </si>
  <si>
    <t>BZ-89578</t>
  </si>
  <si>
    <t>2021/056/EXP</t>
  </si>
  <si>
    <t>31.08.</t>
  </si>
  <si>
    <t>Indutstrie</t>
  </si>
  <si>
    <t>A046</t>
  </si>
  <si>
    <t>Kellerei Kurtatsch Gen. Landw. Ges</t>
  </si>
  <si>
    <t>00122150212</t>
  </si>
  <si>
    <t>BZ-32028</t>
  </si>
  <si>
    <t>2021/057/EXP</t>
  </si>
  <si>
    <t>24.11.2020</t>
  </si>
  <si>
    <t>A047</t>
  </si>
  <si>
    <t>Kellerei Kaltern Gen. Landw. Ges.</t>
  </si>
  <si>
    <t>00126320217</t>
  </si>
  <si>
    <t>BZ-4395</t>
  </si>
  <si>
    <t>2021/058/EXP</t>
  </si>
  <si>
    <t>A048</t>
  </si>
  <si>
    <t>Weingut Kornell d. Florian Brigl</t>
  </si>
  <si>
    <t>01604830214</t>
  </si>
  <si>
    <t>BRGFRN75C05A952Z</t>
  </si>
  <si>
    <t>BZ-137054</t>
  </si>
  <si>
    <t>2021/059/EXP</t>
  </si>
  <si>
    <t>10.12.2020</t>
  </si>
  <si>
    <t>A049</t>
  </si>
  <si>
    <t>Alois Lageder AG</t>
  </si>
  <si>
    <t>BZ-85403</t>
  </si>
  <si>
    <t>2021/060/EXP</t>
  </si>
  <si>
    <t>30.06.</t>
  </si>
  <si>
    <t>A050</t>
  </si>
  <si>
    <t>Mauslocherhof d. Kiem Gerda in Tscherms</t>
  </si>
  <si>
    <t>02213280213</t>
  </si>
  <si>
    <t>KMIGRD64A50F132L</t>
  </si>
  <si>
    <t>BZ-162892</t>
  </si>
  <si>
    <t>2021/061/EXP</t>
  </si>
  <si>
    <t>A051</t>
  </si>
  <si>
    <t>Dieter Sölva</t>
  </si>
  <si>
    <t>00731660213</t>
  </si>
  <si>
    <t>SLVDTR72H09A952Z</t>
  </si>
  <si>
    <t>BZ-128210</t>
  </si>
  <si>
    <t>2021/062/EXP</t>
  </si>
  <si>
    <t>27.11.2020</t>
  </si>
  <si>
    <t>A052</t>
  </si>
  <si>
    <t>Kellerei Nals-Margreid Entiklar Gen. Landw. Ges</t>
  </si>
  <si>
    <t>00126790211</t>
  </si>
  <si>
    <t>BZ-16983</t>
  </si>
  <si>
    <t>2021/063/EXP</t>
  </si>
  <si>
    <t>11.12.2020</t>
  </si>
  <si>
    <t>A053</t>
  </si>
  <si>
    <t>Weingut Pfitscher einfache Landw. Ges.</t>
  </si>
  <si>
    <t>03061060210</t>
  </si>
  <si>
    <t>BZ-228731</t>
  </si>
  <si>
    <t>2021/064/EXP</t>
  </si>
  <si>
    <t>A054</t>
  </si>
  <si>
    <t>Weingut Pföstl (TBC)</t>
  </si>
  <si>
    <t>03003940214</t>
  </si>
  <si>
    <t>BZ-215252</t>
  </si>
  <si>
    <t>2021/065/EXP</t>
  </si>
  <si>
    <t>Land</t>
  </si>
  <si>
    <t>A055</t>
  </si>
  <si>
    <t>Hans Rottensteiner GmbH</t>
  </si>
  <si>
    <t>00631110210</t>
  </si>
  <si>
    <t>BZ-91204</t>
  </si>
  <si>
    <t>2021/066/EXP</t>
  </si>
  <si>
    <t xml:space="preserve">Klein </t>
  </si>
  <si>
    <t>25.11.2020</t>
  </si>
  <si>
    <t>A056</t>
  </si>
  <si>
    <t>Kellerei St. Pauls Gen. Landw. Ges.</t>
  </si>
  <si>
    <t>00120200217</t>
  </si>
  <si>
    <t>BZ-4184</t>
  </si>
  <si>
    <t>2021/067/EXP</t>
  </si>
  <si>
    <t>A057</t>
  </si>
  <si>
    <t>Kellerei Terlan Gen. Landw. Ges</t>
  </si>
  <si>
    <t>00099510216</t>
  </si>
  <si>
    <t>BZ-5703</t>
  </si>
  <si>
    <t>2021/068/EXP</t>
  </si>
  <si>
    <t>A058</t>
  </si>
  <si>
    <t>Eisacktaler Kellerei Gen. Landw. Ges.</t>
  </si>
  <si>
    <t>00124420217</t>
  </si>
  <si>
    <t>BZ-52588</t>
  </si>
  <si>
    <t>2021/069/EXP</t>
  </si>
  <si>
    <t>A059</t>
  </si>
  <si>
    <t>SCHREYÖGG GMBH</t>
  </si>
  <si>
    <t>2021/070/EXP</t>
  </si>
  <si>
    <t>Exportprojekt SE+DK 21</t>
  </si>
  <si>
    <t>Assistenza Export SE+DK 21</t>
  </si>
  <si>
    <t>27.10.2021</t>
  </si>
  <si>
    <t>30.10.2021</t>
  </si>
  <si>
    <t>20.11.2021</t>
  </si>
  <si>
    <t>A060</t>
  </si>
  <si>
    <t>Panificio Trenker Johann Sas</t>
  </si>
  <si>
    <t>01193240213</t>
  </si>
  <si>
    <t>BZ - 106199</t>
  </si>
  <si>
    <t>2021/071/EXP</t>
  </si>
  <si>
    <t>Messe Tuttofood 2021</t>
  </si>
  <si>
    <t>Fiera Tuttofood 2021</t>
  </si>
  <si>
    <t>04.05.2021</t>
  </si>
  <si>
    <t>22.10.2021</t>
  </si>
  <si>
    <t>26.10.2021</t>
  </si>
  <si>
    <t>A061</t>
  </si>
  <si>
    <t>Gustos Srls</t>
  </si>
  <si>
    <t>02853730212</t>
  </si>
  <si>
    <t>BZ - 211285</t>
  </si>
  <si>
    <t>2021/072/EXP</t>
  </si>
  <si>
    <t>01.07.2021</t>
  </si>
  <si>
    <t>Dulcit</t>
  </si>
  <si>
    <t>02560750214</t>
  </si>
  <si>
    <t>BZ - 187792</t>
  </si>
  <si>
    <t>2021/073/EXP</t>
  </si>
  <si>
    <t>29.04.2021</t>
  </si>
  <si>
    <t>Kofler Delikatessen Gmbh</t>
  </si>
  <si>
    <t>02936910211</t>
  </si>
  <si>
    <t>BZ - 218117</t>
  </si>
  <si>
    <t>2021/074/EXP</t>
  </si>
  <si>
    <t>07.04.2021</t>
  </si>
  <si>
    <t>Brennerei Walcher</t>
  </si>
  <si>
    <t>BZ - 105020</t>
  </si>
  <si>
    <t>2021/075/EXP</t>
  </si>
  <si>
    <t>08.04.2021</t>
  </si>
  <si>
    <t>Partner Srl / Italsandwich</t>
  </si>
  <si>
    <t>01331570216</t>
  </si>
  <si>
    <t>BZ - 114224</t>
  </si>
  <si>
    <t>2021/076/EXP</t>
  </si>
  <si>
    <t>Vog Products</t>
  </si>
  <si>
    <t>00124290214</t>
  </si>
  <si>
    <t>BZ - 64914</t>
  </si>
  <si>
    <t>2021/077/EXP</t>
  </si>
  <si>
    <t>26.04.2021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</si>
</sst>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d/m;@"/>
    <numFmt numFmtId="167" formatCode="&quot; &quot;#,##0.00&quot; &quot;;&quot;-&quot;#,##0.00&quot; &quot;;&quot; -&quot;00&quot; &quot;;&quot; &quot;@&quot; &quot;"/>
    <numFmt numFmtId="168" formatCode="#,##0.00\ &quot;€&quot;"/>
    <numFmt numFmtId="169" formatCode="m/d/yyyy"/>
    <numFmt numFmtId="170" formatCode="d/m/yy;@"/>
    <numFmt numFmtId="171" formatCode="0.000%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2"/>
      <color indexed="8"/>
      <name val="Arial"/>
      <family val="2"/>
    </font>
    <font>
      <b/>
      <sz val="11"/>
      <color indexed="81"/>
      <name val="Segoe UI"/>
      <family val="2"/>
    </font>
    <font>
      <sz val="11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8" fillId="0" borderId="0"/>
    <xf numFmtId="167" fontId="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68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/>
    <xf numFmtId="14" fontId="6" fillId="4" borderId="1" xfId="0" applyNumberFormat="1" applyFont="1" applyFill="1" applyBorder="1"/>
    <xf numFmtId="0" fontId="6" fillId="4" borderId="1" xfId="0" applyNumberFormat="1" applyFont="1" applyFill="1" applyBorder="1"/>
    <xf numFmtId="2" fontId="6" fillId="4" borderId="1" xfId="0" applyNumberFormat="1" applyFont="1" applyFill="1" applyBorder="1"/>
    <xf numFmtId="0" fontId="6" fillId="4" borderId="1" xfId="0" applyNumberFormat="1" applyFont="1" applyFill="1" applyBorder="1" applyAlignment="1">
      <alignment horizontal="center"/>
    </xf>
    <xf numFmtId="166" fontId="6" fillId="4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/>
    <xf numFmtId="49" fontId="6" fillId="4" borderId="2" xfId="0" applyNumberFormat="1" applyFont="1" applyFill="1" applyBorder="1"/>
    <xf numFmtId="0" fontId="6" fillId="4" borderId="2" xfId="0" applyNumberFormat="1" applyFont="1" applyFill="1" applyBorder="1"/>
    <xf numFmtId="14" fontId="6" fillId="4" borderId="2" xfId="0" applyNumberFormat="1" applyFont="1" applyFill="1" applyBorder="1"/>
    <xf numFmtId="0" fontId="6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2" fontId="6" fillId="4" borderId="2" xfId="0" applyNumberFormat="1" applyFont="1" applyFill="1" applyBorder="1"/>
    <xf numFmtId="166" fontId="6" fillId="4" borderId="2" xfId="0" applyNumberFormat="1" applyFont="1" applyFill="1" applyBorder="1"/>
    <xf numFmtId="0" fontId="0" fillId="0" borderId="1" xfId="0" applyBorder="1"/>
    <xf numFmtId="164" fontId="6" fillId="0" borderId="1" xfId="0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168" fontId="6" fillId="0" borderId="1" xfId="0" applyNumberFormat="1" applyFont="1" applyFill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9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4" borderId="1" xfId="6" applyFont="1" applyFill="1" applyBorder="1" applyAlignment="1">
      <alignment horizontal="center" vertical="center"/>
    </xf>
    <xf numFmtId="49" fontId="6" fillId="4" borderId="1" xfId="6" applyNumberFormat="1" applyFont="1" applyFill="1" applyBorder="1" applyAlignment="1">
      <alignment horizontal="center" vertical="center"/>
    </xf>
    <xf numFmtId="0" fontId="6" fillId="4" borderId="1" xfId="6" applyNumberFormat="1" applyFont="1" applyFill="1" applyBorder="1" applyAlignment="1">
      <alignment horizontal="center" vertical="center"/>
    </xf>
    <xf numFmtId="14" fontId="6" fillId="4" borderId="1" xfId="6" applyNumberFormat="1" applyFont="1" applyFill="1" applyBorder="1" applyAlignment="1">
      <alignment horizontal="center" vertical="center"/>
    </xf>
    <xf numFmtId="170" fontId="6" fillId="4" borderId="1" xfId="6" applyNumberFormat="1" applyFont="1" applyFill="1" applyBorder="1" applyAlignment="1">
      <alignment horizontal="center" vertical="center"/>
    </xf>
    <xf numFmtId="2" fontId="6" fillId="4" borderId="1" xfId="6" applyNumberFormat="1" applyFont="1" applyFill="1" applyBorder="1" applyAlignment="1">
      <alignment horizontal="center" vertical="center"/>
    </xf>
    <xf numFmtId="9" fontId="6" fillId="4" borderId="1" xfId="7" applyFont="1" applyFill="1" applyBorder="1" applyAlignment="1">
      <alignment horizontal="center" vertical="center"/>
    </xf>
    <xf numFmtId="9" fontId="6" fillId="4" borderId="1" xfId="6" applyNumberFormat="1" applyFont="1" applyFill="1" applyBorder="1" applyAlignment="1">
      <alignment horizontal="center" vertical="center"/>
    </xf>
    <xf numFmtId="0" fontId="6" fillId="4" borderId="1" xfId="6" applyFont="1" applyFill="1" applyBorder="1" applyAlignment="1">
      <alignment horizontal="left" vertical="center"/>
    </xf>
    <xf numFmtId="166" fontId="6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0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169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4" borderId="1" xfId="0" quotePrefix="1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65" fontId="6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quotePrefix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0" fontId="6" fillId="4" borderId="1" xfId="0" applyNumberFormat="1" applyFont="1" applyFill="1" applyBorder="1" applyAlignment="1">
      <alignment horizontal="center" vertical="center"/>
    </xf>
    <xf numFmtId="49" fontId="6" fillId="4" borderId="4" xfId="0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center" vertical="center"/>
    </xf>
    <xf numFmtId="49" fontId="15" fillId="4" borderId="1" xfId="8" applyNumberFormat="1" applyFont="1" applyFill="1" applyBorder="1" applyAlignment="1">
      <alignment horizontal="center" vertical="center"/>
    </xf>
    <xf numFmtId="0" fontId="15" fillId="4" borderId="1" xfId="8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left" vertical="center"/>
    </xf>
    <xf numFmtId="49" fontId="15" fillId="0" borderId="1" xfId="9" applyNumberFormat="1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/>
    </xf>
    <xf numFmtId="0" fontId="15" fillId="0" borderId="1" xfId="9" applyNumberFormat="1" applyFont="1" applyFill="1" applyBorder="1" applyAlignment="1">
      <alignment horizontal="center" vertical="center"/>
    </xf>
    <xf numFmtId="14" fontId="15" fillId="0" borderId="1" xfId="9" applyNumberFormat="1" applyFont="1" applyFill="1" applyBorder="1" applyAlignment="1">
      <alignment horizontal="center" vertical="center"/>
    </xf>
    <xf numFmtId="166" fontId="15" fillId="0" borderId="1" xfId="9" applyNumberFormat="1" applyFont="1" applyFill="1" applyBorder="1" applyAlignment="1">
      <alignment horizontal="center" vertical="center"/>
    </xf>
    <xf numFmtId="0" fontId="15" fillId="4" borderId="1" xfId="9" applyFont="1" applyFill="1" applyBorder="1" applyAlignment="1">
      <alignment horizontal="left" vertical="center"/>
    </xf>
    <xf numFmtId="49" fontId="15" fillId="4" borderId="1" xfId="9" applyNumberFormat="1" applyFont="1" applyFill="1" applyBorder="1" applyAlignment="1">
      <alignment horizontal="center" vertical="center"/>
    </xf>
    <xf numFmtId="0" fontId="15" fillId="4" borderId="1" xfId="9" applyFont="1" applyFill="1" applyBorder="1" applyAlignment="1">
      <alignment horizontal="center" vertical="center"/>
    </xf>
    <xf numFmtId="0" fontId="15" fillId="4" borderId="1" xfId="9" applyNumberFormat="1" applyFont="1" applyFill="1" applyBorder="1" applyAlignment="1">
      <alignment horizontal="center" vertical="center"/>
    </xf>
    <xf numFmtId="49" fontId="15" fillId="0" borderId="1" xfId="9" quotePrefix="1" applyNumberFormat="1" applyFont="1" applyFill="1" applyBorder="1" applyAlignment="1">
      <alignment horizontal="center" vertical="center"/>
    </xf>
    <xf numFmtId="0" fontId="15" fillId="0" borderId="1" xfId="9" applyFont="1" applyFill="1" applyBorder="1" applyAlignment="1">
      <alignment horizontal="center" vertical="center" wrapText="1"/>
    </xf>
    <xf numFmtId="2" fontId="15" fillId="0" borderId="1" xfId="9" applyNumberFormat="1" applyFont="1" applyFill="1" applyBorder="1" applyAlignment="1">
      <alignment horizontal="center" vertical="center"/>
    </xf>
    <xf numFmtId="0" fontId="16" fillId="4" borderId="1" xfId="8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49" fontId="16" fillId="4" borderId="1" xfId="8" applyNumberFormat="1" applyFont="1" applyFill="1" applyBorder="1" applyAlignment="1">
      <alignment horizontal="center" vertical="center"/>
    </xf>
    <xf numFmtId="0" fontId="16" fillId="4" borderId="1" xfId="8" applyNumberFormat="1" applyFont="1" applyFill="1" applyBorder="1" applyAlignment="1">
      <alignment horizontal="center" vertical="center"/>
    </xf>
    <xf numFmtId="14" fontId="16" fillId="4" borderId="1" xfId="8" applyNumberFormat="1" applyFont="1" applyFill="1" applyBorder="1" applyAlignment="1">
      <alignment horizontal="center" vertical="center"/>
    </xf>
    <xf numFmtId="170" fontId="16" fillId="4" borderId="1" xfId="8" applyNumberFormat="1" applyFont="1" applyFill="1" applyBorder="1" applyAlignment="1">
      <alignment horizontal="center" vertical="center"/>
    </xf>
    <xf numFmtId="166" fontId="16" fillId="4" borderId="1" xfId="8" applyNumberFormat="1" applyFont="1" applyFill="1" applyBorder="1" applyAlignment="1">
      <alignment horizontal="center" vertical="center"/>
    </xf>
    <xf numFmtId="2" fontId="16" fillId="4" borderId="1" xfId="8" applyNumberFormat="1" applyFont="1" applyFill="1" applyBorder="1" applyAlignment="1">
      <alignment horizontal="center" vertical="center"/>
    </xf>
    <xf numFmtId="9" fontId="16" fillId="4" borderId="1" xfId="8" applyNumberFormat="1" applyFont="1" applyFill="1" applyBorder="1" applyAlignment="1">
      <alignment horizontal="center" vertical="center"/>
    </xf>
    <xf numFmtId="0" fontId="16" fillId="4" borderId="1" xfId="8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49" fontId="16" fillId="4" borderId="1" xfId="0" quotePrefix="1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66" fontId="16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9" fontId="16" fillId="4" borderId="1" xfId="0" applyNumberFormat="1" applyFont="1" applyFill="1" applyBorder="1" applyAlignment="1">
      <alignment horizontal="center" vertical="center"/>
    </xf>
    <xf numFmtId="14" fontId="16" fillId="4" borderId="1" xfId="0" quotePrefix="1" applyNumberFormat="1" applyFont="1" applyFill="1" applyBorder="1" applyAlignment="1">
      <alignment horizontal="center" vertical="center"/>
    </xf>
    <xf numFmtId="49" fontId="16" fillId="0" borderId="1" xfId="9" applyNumberFormat="1" applyFont="1" applyFill="1" applyBorder="1" applyAlignment="1">
      <alignment horizontal="center" vertical="center"/>
    </xf>
    <xf numFmtId="0" fontId="16" fillId="0" borderId="1" xfId="9" applyNumberFormat="1" applyFont="1" applyFill="1" applyBorder="1" applyAlignment="1">
      <alignment horizontal="center" vertical="center"/>
    </xf>
    <xf numFmtId="166" fontId="16" fillId="0" borderId="1" xfId="9" applyNumberFormat="1" applyFont="1" applyFill="1" applyBorder="1" applyAlignment="1">
      <alignment horizontal="center" vertical="center"/>
    </xf>
    <xf numFmtId="2" fontId="16" fillId="0" borderId="1" xfId="9" applyNumberFormat="1" applyFont="1" applyFill="1" applyBorder="1" applyAlignment="1">
      <alignment horizontal="center" vertical="center"/>
    </xf>
    <xf numFmtId="9" fontId="16" fillId="0" borderId="1" xfId="10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/>
    </xf>
    <xf numFmtId="14" fontId="16" fillId="0" borderId="1" xfId="9" applyNumberFormat="1" applyFont="1" applyFill="1" applyBorder="1" applyAlignment="1">
      <alignment horizontal="center" vertical="center"/>
    </xf>
    <xf numFmtId="49" fontId="16" fillId="4" borderId="1" xfId="9" applyNumberFormat="1" applyFont="1" applyFill="1" applyBorder="1" applyAlignment="1">
      <alignment horizontal="center" vertical="center"/>
    </xf>
    <xf numFmtId="0" fontId="16" fillId="4" borderId="1" xfId="9" applyNumberFormat="1" applyFont="1" applyFill="1" applyBorder="1" applyAlignment="1">
      <alignment horizontal="center" vertical="center"/>
    </xf>
    <xf numFmtId="14" fontId="16" fillId="4" borderId="1" xfId="9" applyNumberFormat="1" applyFont="1" applyFill="1" applyBorder="1" applyAlignment="1">
      <alignment horizontal="center" vertical="center"/>
    </xf>
    <xf numFmtId="166" fontId="16" fillId="4" borderId="1" xfId="9" applyNumberFormat="1" applyFont="1" applyFill="1" applyBorder="1" applyAlignment="1">
      <alignment horizontal="center" vertical="center"/>
    </xf>
    <xf numFmtId="2" fontId="16" fillId="4" borderId="1" xfId="9" applyNumberFormat="1" applyFont="1" applyFill="1" applyBorder="1" applyAlignment="1">
      <alignment horizontal="center" vertical="center"/>
    </xf>
    <xf numFmtId="9" fontId="16" fillId="4" borderId="1" xfId="9" applyNumberFormat="1" applyFont="1" applyFill="1" applyBorder="1" applyAlignment="1">
      <alignment horizontal="center" vertical="center"/>
    </xf>
    <xf numFmtId="0" fontId="16" fillId="4" borderId="1" xfId="9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4" fontId="16" fillId="0" borderId="1" xfId="0" quotePrefix="1" applyNumberFormat="1" applyFont="1" applyBorder="1" applyAlignment="1">
      <alignment horizontal="center" vertical="center"/>
    </xf>
    <xf numFmtId="166" fontId="16" fillId="0" borderId="1" xfId="0" quotePrefix="1" applyNumberFormat="1" applyFont="1" applyBorder="1" applyAlignment="1">
      <alignment horizontal="center" vertical="center"/>
    </xf>
    <xf numFmtId="0" fontId="16" fillId="4" borderId="1" xfId="0" applyFont="1" applyFill="1" applyBorder="1"/>
    <xf numFmtId="0" fontId="16" fillId="0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/>
    <xf numFmtId="0" fontId="16" fillId="4" borderId="1" xfId="0" quotePrefix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9" fontId="16" fillId="0" borderId="1" xfId="1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9" fontId="1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165" fontId="6" fillId="4" borderId="1" xfId="0" applyNumberFormat="1" applyFont="1" applyFill="1" applyBorder="1" applyAlignment="1">
      <alignment vertical="center"/>
    </xf>
    <xf numFmtId="0" fontId="16" fillId="6" borderId="1" xfId="0" applyFont="1" applyFill="1" applyBorder="1" applyAlignment="1">
      <alignment horizontal="left" vertical="center"/>
    </xf>
    <xf numFmtId="49" fontId="16" fillId="6" borderId="1" xfId="0" quotePrefix="1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16" fillId="6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/>
    </xf>
    <xf numFmtId="166" fontId="16" fillId="6" borderId="1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/>
  </cellXfs>
  <cellStyles count="12">
    <cellStyle name="Komma 2" xfId="5"/>
    <cellStyle name="Normal" xfId="0" builtinId="0"/>
    <cellStyle name="Normal 2" xfId="9"/>
    <cellStyle name="Normale_Foglio1" xfId="1"/>
    <cellStyle name="Percent" xfId="11" builtinId="5"/>
    <cellStyle name="Percent 2" xfId="10"/>
    <cellStyle name="Prozent 2" xfId="7"/>
    <cellStyle name="Standard 2" xfId="2"/>
    <cellStyle name="Standard 3" xfId="3"/>
    <cellStyle name="Standard 4" xfId="4"/>
    <cellStyle name="Standard 5" xfId="6"/>
    <cellStyle name="Standard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37"/>
  <sheetViews>
    <sheetView tabSelected="1" zoomScale="90" zoomScaleNormal="90" workbookViewId="0">
      <pane ySplit="1" topLeftCell="A60" activePane="bottomLeft" state="frozen"/>
      <selection pane="bottomLeft" activeCell="A65" sqref="A65:XFD65"/>
    </sheetView>
  </sheetViews>
  <sheetFormatPr defaultColWidth="101.6640625" defaultRowHeight="30" customHeight="1" x14ac:dyDescent="0.25"/>
  <cols>
    <col min="1" max="1" width="48.44140625" style="8" bestFit="1" customWidth="1"/>
    <col min="2" max="2" width="24.88671875" style="11" customWidth="1"/>
    <col min="3" max="3" width="28.88671875" style="11" customWidth="1"/>
    <col min="4" max="4" width="21.5546875" style="11" customWidth="1"/>
    <col min="5" max="5" width="19.6640625" style="11" customWidth="1"/>
    <col min="6" max="6" width="29" style="13" customWidth="1"/>
    <col min="7" max="7" width="32.109375" style="13" customWidth="1"/>
    <col min="8" max="8" width="16.88671875" style="13" customWidth="1"/>
    <col min="9" max="9" width="42.109375" style="14" bestFit="1" customWidth="1"/>
    <col min="10" max="10" width="44.109375" style="12" bestFit="1" customWidth="1"/>
    <col min="11" max="11" width="15.44140625" style="15" customWidth="1"/>
    <col min="12" max="12" width="16" style="10" customWidth="1"/>
    <col min="13" max="13" width="16.33203125" style="8" customWidth="1"/>
    <col min="14" max="14" width="16.77734375" style="8" bestFit="1" customWidth="1"/>
    <col min="15" max="15" width="18.5546875" style="11" customWidth="1"/>
    <col min="16" max="16" width="13.88671875" style="9" customWidth="1"/>
    <col min="17" max="17" width="15.109375" style="14" customWidth="1"/>
    <col min="18" max="18" width="16.33203125" style="16" customWidth="1"/>
    <col min="19" max="19" width="18" style="13" customWidth="1"/>
    <col min="20" max="20" width="14.44140625" style="16" customWidth="1"/>
    <col min="21" max="21" width="15.5546875" style="16" customWidth="1"/>
    <col min="22" max="22" width="16.6640625" style="8" customWidth="1"/>
    <col min="23" max="23" width="20.6640625" style="8" customWidth="1"/>
    <col min="24" max="16384" width="101.6640625" style="8"/>
  </cols>
  <sheetData>
    <row r="1" spans="1:23" s="7" customFormat="1" ht="170.25" customHeight="1" x14ac:dyDescent="0.25">
      <c r="A1" s="1" t="s">
        <v>1</v>
      </c>
      <c r="B1" s="2" t="s">
        <v>0</v>
      </c>
      <c r="C1" s="3" t="s">
        <v>15</v>
      </c>
      <c r="D1" s="3" t="s">
        <v>16</v>
      </c>
      <c r="E1" s="6" t="s">
        <v>17</v>
      </c>
      <c r="F1" s="1" t="s">
        <v>18</v>
      </c>
      <c r="G1" s="2" t="s">
        <v>19</v>
      </c>
      <c r="H1" s="2" t="s">
        <v>20</v>
      </c>
      <c r="I1" s="4" t="s">
        <v>21</v>
      </c>
      <c r="J1" s="1" t="s">
        <v>22</v>
      </c>
      <c r="K1" s="1" t="s">
        <v>23</v>
      </c>
      <c r="L1" s="4" t="s">
        <v>24</v>
      </c>
      <c r="M1" s="4" t="s">
        <v>25</v>
      </c>
      <c r="N1" s="5" t="s">
        <v>26</v>
      </c>
      <c r="O1" s="1" t="s">
        <v>27</v>
      </c>
      <c r="P1" s="4" t="s">
        <v>28</v>
      </c>
      <c r="Q1" s="34" t="s">
        <v>29</v>
      </c>
      <c r="R1" s="34" t="s">
        <v>30</v>
      </c>
      <c r="S1" s="34" t="s">
        <v>31</v>
      </c>
      <c r="T1" s="35" t="s">
        <v>32</v>
      </c>
      <c r="U1" s="6" t="s">
        <v>33</v>
      </c>
      <c r="V1" s="6" t="s">
        <v>34</v>
      </c>
      <c r="W1" s="6" t="s">
        <v>35</v>
      </c>
    </row>
    <row r="2" spans="1:23" ht="30" customHeight="1" x14ac:dyDescent="0.25">
      <c r="A2" s="60" t="s">
        <v>12</v>
      </c>
      <c r="B2" s="21" t="s">
        <v>9</v>
      </c>
      <c r="C2" s="21"/>
      <c r="D2" s="21" t="s">
        <v>36</v>
      </c>
      <c r="E2" s="18" t="s">
        <v>37</v>
      </c>
      <c r="F2" s="17" t="s">
        <v>2</v>
      </c>
      <c r="G2" s="21" t="s">
        <v>8</v>
      </c>
      <c r="H2" s="21" t="s">
        <v>5</v>
      </c>
      <c r="I2" s="61" t="s">
        <v>13</v>
      </c>
      <c r="J2" s="61" t="s">
        <v>14</v>
      </c>
      <c r="K2" s="22">
        <v>43763</v>
      </c>
      <c r="L2" s="22">
        <v>43831</v>
      </c>
      <c r="M2" s="22">
        <v>43916</v>
      </c>
      <c r="N2" s="33">
        <v>9990</v>
      </c>
      <c r="O2" s="43">
        <v>7992</v>
      </c>
      <c r="P2" s="19">
        <v>0.8</v>
      </c>
      <c r="Q2" s="17">
        <v>215</v>
      </c>
      <c r="R2" s="18">
        <v>3</v>
      </c>
      <c r="S2" s="18" t="s">
        <v>3</v>
      </c>
      <c r="T2" s="22">
        <v>44203</v>
      </c>
      <c r="U2" s="22">
        <v>44203</v>
      </c>
      <c r="V2" s="18">
        <v>4608009</v>
      </c>
      <c r="W2" s="18" t="s">
        <v>4</v>
      </c>
    </row>
    <row r="3" spans="1:23" ht="30" customHeight="1" x14ac:dyDescent="0.25">
      <c r="A3" s="60" t="s">
        <v>38</v>
      </c>
      <c r="B3" s="62" t="s">
        <v>39</v>
      </c>
      <c r="C3" s="62" t="s">
        <v>40</v>
      </c>
      <c r="D3" s="21" t="s">
        <v>41</v>
      </c>
      <c r="E3" s="18" t="s">
        <v>42</v>
      </c>
      <c r="F3" s="17" t="s">
        <v>2</v>
      </c>
      <c r="G3" s="21" t="s">
        <v>8</v>
      </c>
      <c r="H3" s="21" t="s">
        <v>7</v>
      </c>
      <c r="I3" s="17" t="s">
        <v>10</v>
      </c>
      <c r="J3" s="17" t="s">
        <v>11</v>
      </c>
      <c r="K3" s="22" t="s">
        <v>43</v>
      </c>
      <c r="L3" s="22" t="s">
        <v>44</v>
      </c>
      <c r="M3" s="22" t="s">
        <v>45</v>
      </c>
      <c r="N3" s="36">
        <v>3600</v>
      </c>
      <c r="O3" s="43">
        <v>2880</v>
      </c>
      <c r="P3" s="19">
        <v>0.8</v>
      </c>
      <c r="Q3" s="17">
        <v>215</v>
      </c>
      <c r="R3" s="18">
        <v>1</v>
      </c>
      <c r="S3" s="18" t="s">
        <v>3</v>
      </c>
      <c r="T3" s="22">
        <v>44214</v>
      </c>
      <c r="U3" s="22">
        <v>44214</v>
      </c>
      <c r="V3" s="18">
        <v>4670798</v>
      </c>
      <c r="W3" s="18" t="s">
        <v>6</v>
      </c>
    </row>
    <row r="4" spans="1:23" ht="30" customHeight="1" x14ac:dyDescent="0.25">
      <c r="A4" s="63" t="s">
        <v>46</v>
      </c>
      <c r="B4" s="47">
        <v>2692180218</v>
      </c>
      <c r="C4" s="63"/>
      <c r="D4" s="48" t="s">
        <v>47</v>
      </c>
      <c r="E4" s="47" t="s">
        <v>48</v>
      </c>
      <c r="F4" s="47" t="s">
        <v>2</v>
      </c>
      <c r="G4" s="21" t="s">
        <v>8</v>
      </c>
      <c r="H4" s="47" t="s">
        <v>5</v>
      </c>
      <c r="I4" s="47" t="s">
        <v>10</v>
      </c>
      <c r="J4" s="47" t="s">
        <v>11</v>
      </c>
      <c r="K4" s="40">
        <v>43979</v>
      </c>
      <c r="L4" s="40">
        <v>43985</v>
      </c>
      <c r="M4" s="40">
        <v>44211</v>
      </c>
      <c r="N4" s="64">
        <v>20525</v>
      </c>
      <c r="O4" s="44">
        <v>16000</v>
      </c>
      <c r="P4" s="65">
        <v>0.77949999999999997</v>
      </c>
      <c r="Q4" s="47">
        <v>215</v>
      </c>
      <c r="R4" s="47">
        <v>3</v>
      </c>
      <c r="S4" s="47" t="s">
        <v>3</v>
      </c>
      <c r="T4" s="40">
        <v>44242</v>
      </c>
      <c r="U4" s="40">
        <v>44243</v>
      </c>
      <c r="V4" s="47">
        <v>4822866</v>
      </c>
      <c r="W4" s="47" t="s">
        <v>49</v>
      </c>
    </row>
    <row r="5" spans="1:23" ht="30" customHeight="1" x14ac:dyDescent="0.25">
      <c r="A5" s="42" t="s">
        <v>50</v>
      </c>
      <c r="B5" s="38" t="s">
        <v>51</v>
      </c>
      <c r="C5" s="38"/>
      <c r="D5" s="38" t="s">
        <v>52</v>
      </c>
      <c r="E5" s="37" t="s">
        <v>53</v>
      </c>
      <c r="F5" s="37" t="s">
        <v>2</v>
      </c>
      <c r="G5" s="21" t="s">
        <v>8</v>
      </c>
      <c r="H5" s="38" t="s">
        <v>5</v>
      </c>
      <c r="I5" s="37" t="s">
        <v>55</v>
      </c>
      <c r="J5" s="37" t="s">
        <v>56</v>
      </c>
      <c r="K5" s="39">
        <v>43990</v>
      </c>
      <c r="L5" s="40">
        <v>43976</v>
      </c>
      <c r="M5" s="40">
        <v>44214</v>
      </c>
      <c r="N5" s="41">
        <v>1000</v>
      </c>
      <c r="O5" s="44">
        <v>1000</v>
      </c>
      <c r="P5" s="45">
        <v>1</v>
      </c>
      <c r="Q5" s="37">
        <v>215</v>
      </c>
      <c r="R5" s="37">
        <v>1</v>
      </c>
      <c r="S5" s="37" t="s">
        <v>3</v>
      </c>
      <c r="T5" s="40">
        <v>44242</v>
      </c>
      <c r="U5" s="40">
        <v>44243</v>
      </c>
      <c r="V5" s="37">
        <v>4822958</v>
      </c>
      <c r="W5" s="37" t="s">
        <v>57</v>
      </c>
    </row>
    <row r="6" spans="1:23" s="20" customFormat="1" ht="30" customHeight="1" x14ac:dyDescent="0.25">
      <c r="A6" s="42" t="s">
        <v>58</v>
      </c>
      <c r="B6" s="38" t="s">
        <v>59</v>
      </c>
      <c r="C6" s="38" t="s">
        <v>60</v>
      </c>
      <c r="D6" s="38" t="s">
        <v>61</v>
      </c>
      <c r="E6" s="37" t="s">
        <v>62</v>
      </c>
      <c r="F6" s="37" t="s">
        <v>2</v>
      </c>
      <c r="G6" s="21" t="s">
        <v>8</v>
      </c>
      <c r="H6" s="38" t="s">
        <v>5</v>
      </c>
      <c r="I6" s="37" t="s">
        <v>63</v>
      </c>
      <c r="J6" s="37" t="s">
        <v>64</v>
      </c>
      <c r="K6" s="39">
        <v>44153</v>
      </c>
      <c r="L6" s="40">
        <v>44209</v>
      </c>
      <c r="M6" s="40">
        <v>44211</v>
      </c>
      <c r="N6" s="41">
        <v>10500</v>
      </c>
      <c r="O6" s="44">
        <v>8400</v>
      </c>
      <c r="P6" s="45">
        <v>0.8</v>
      </c>
      <c r="Q6" s="37">
        <v>215</v>
      </c>
      <c r="R6" s="37">
        <v>3</v>
      </c>
      <c r="S6" s="37" t="s">
        <v>3</v>
      </c>
      <c r="T6" s="40">
        <v>44242</v>
      </c>
      <c r="U6" s="40">
        <v>44243</v>
      </c>
      <c r="V6" s="37">
        <v>4822995</v>
      </c>
      <c r="W6" s="37" t="s">
        <v>65</v>
      </c>
    </row>
    <row r="7" spans="1:23" ht="30" customHeight="1" x14ac:dyDescent="0.25">
      <c r="A7" s="42" t="s">
        <v>66</v>
      </c>
      <c r="B7" s="38" t="s">
        <v>67</v>
      </c>
      <c r="C7" s="38" t="s">
        <v>60</v>
      </c>
      <c r="D7" s="38" t="s">
        <v>68</v>
      </c>
      <c r="E7" s="37" t="s">
        <v>69</v>
      </c>
      <c r="F7" s="37" t="s">
        <v>2</v>
      </c>
      <c r="G7" s="21" t="s">
        <v>8</v>
      </c>
      <c r="H7" s="38" t="s">
        <v>5</v>
      </c>
      <c r="I7" s="37" t="s">
        <v>63</v>
      </c>
      <c r="J7" s="37" t="s">
        <v>64</v>
      </c>
      <c r="K7" s="39">
        <v>44147</v>
      </c>
      <c r="L7" s="40">
        <v>44209</v>
      </c>
      <c r="M7" s="40">
        <v>44211</v>
      </c>
      <c r="N7" s="41">
        <v>4500</v>
      </c>
      <c r="O7" s="44">
        <v>3600</v>
      </c>
      <c r="P7" s="45">
        <v>0.8</v>
      </c>
      <c r="Q7" s="37">
        <v>215</v>
      </c>
      <c r="R7" s="37" t="s">
        <v>70</v>
      </c>
      <c r="S7" s="37" t="s">
        <v>3</v>
      </c>
      <c r="T7" s="40">
        <v>44242</v>
      </c>
      <c r="U7" s="40">
        <v>44243</v>
      </c>
      <c r="V7" s="37">
        <v>4823005</v>
      </c>
      <c r="W7" s="37" t="s">
        <v>71</v>
      </c>
    </row>
    <row r="8" spans="1:23" ht="30" customHeight="1" x14ac:dyDescent="0.25">
      <c r="A8" s="42" t="s">
        <v>72</v>
      </c>
      <c r="B8" s="38" t="s">
        <v>73</v>
      </c>
      <c r="C8" s="38" t="s">
        <v>73</v>
      </c>
      <c r="D8" s="38"/>
      <c r="E8" s="37" t="s">
        <v>74</v>
      </c>
      <c r="F8" s="37" t="s">
        <v>2</v>
      </c>
      <c r="G8" s="21" t="s">
        <v>8</v>
      </c>
      <c r="H8" s="38" t="s">
        <v>7</v>
      </c>
      <c r="I8" s="37" t="s">
        <v>75</v>
      </c>
      <c r="J8" s="37" t="s">
        <v>76</v>
      </c>
      <c r="K8" s="39">
        <v>43971</v>
      </c>
      <c r="L8" s="40">
        <v>44127</v>
      </c>
      <c r="M8" s="40">
        <v>44201</v>
      </c>
      <c r="N8" s="41">
        <v>15022.32</v>
      </c>
      <c r="O8" s="156">
        <v>12017.86</v>
      </c>
      <c r="P8" s="45">
        <v>0.8</v>
      </c>
      <c r="Q8" s="37">
        <v>215</v>
      </c>
      <c r="R8" s="37">
        <v>1</v>
      </c>
      <c r="S8" s="37" t="s">
        <v>3</v>
      </c>
      <c r="T8" s="40">
        <v>44242</v>
      </c>
      <c r="U8" s="40">
        <v>44243</v>
      </c>
      <c r="V8" s="37">
        <v>4823030</v>
      </c>
      <c r="W8" s="37" t="s">
        <v>77</v>
      </c>
    </row>
    <row r="9" spans="1:23" ht="30" customHeight="1" x14ac:dyDescent="0.25">
      <c r="A9" s="42" t="s">
        <v>78</v>
      </c>
      <c r="B9" s="38" t="s">
        <v>79</v>
      </c>
      <c r="C9" s="38" t="s">
        <v>80</v>
      </c>
      <c r="D9" s="38"/>
      <c r="E9" s="37" t="s">
        <v>81</v>
      </c>
      <c r="F9" s="37" t="s">
        <v>2</v>
      </c>
      <c r="G9" s="38" t="s">
        <v>8</v>
      </c>
      <c r="H9" s="38" t="s">
        <v>7</v>
      </c>
      <c r="I9" s="37" t="s">
        <v>82</v>
      </c>
      <c r="J9" s="37" t="s">
        <v>83</v>
      </c>
      <c r="K9" s="39">
        <v>43916</v>
      </c>
      <c r="L9" s="39">
        <v>43922</v>
      </c>
      <c r="M9" s="39">
        <v>44255</v>
      </c>
      <c r="N9" s="46">
        <v>20000</v>
      </c>
      <c r="O9" s="157">
        <v>16000</v>
      </c>
      <c r="P9" s="45">
        <v>0.8</v>
      </c>
      <c r="Q9" s="37">
        <v>215</v>
      </c>
      <c r="R9" s="37">
        <v>1</v>
      </c>
      <c r="S9" s="37">
        <v>7</v>
      </c>
      <c r="T9" s="39">
        <v>44274</v>
      </c>
      <c r="U9" s="40">
        <v>44277</v>
      </c>
      <c r="V9" s="37">
        <v>5006628</v>
      </c>
      <c r="W9" s="37" t="s">
        <v>84</v>
      </c>
    </row>
    <row r="10" spans="1:23" ht="30" customHeight="1" x14ac:dyDescent="0.25">
      <c r="A10" s="42" t="s">
        <v>85</v>
      </c>
      <c r="B10" s="38" t="s">
        <v>86</v>
      </c>
      <c r="C10" s="38" t="s">
        <v>86</v>
      </c>
      <c r="D10" s="38"/>
      <c r="E10" s="37" t="s">
        <v>87</v>
      </c>
      <c r="F10" s="37" t="s">
        <v>2</v>
      </c>
      <c r="G10" s="38" t="s">
        <v>8</v>
      </c>
      <c r="H10" s="38" t="s">
        <v>7</v>
      </c>
      <c r="I10" s="37" t="s">
        <v>88</v>
      </c>
      <c r="J10" s="37" t="s">
        <v>88</v>
      </c>
      <c r="K10" s="39">
        <v>43959</v>
      </c>
      <c r="L10" s="40">
        <v>43952</v>
      </c>
      <c r="M10" s="40">
        <v>44255</v>
      </c>
      <c r="N10" s="41">
        <v>20000</v>
      </c>
      <c r="O10" s="156">
        <v>16000</v>
      </c>
      <c r="P10" s="45">
        <v>0.8</v>
      </c>
      <c r="Q10" s="37">
        <v>215</v>
      </c>
      <c r="R10" s="37">
        <v>1</v>
      </c>
      <c r="S10" s="37">
        <v>7</v>
      </c>
      <c r="T10" s="40">
        <v>44274</v>
      </c>
      <c r="U10" s="40">
        <v>44277</v>
      </c>
      <c r="V10" s="37">
        <v>5006676</v>
      </c>
      <c r="W10" s="37" t="s">
        <v>89</v>
      </c>
    </row>
    <row r="11" spans="1:23" ht="30" customHeight="1" x14ac:dyDescent="0.25">
      <c r="A11" s="66" t="s">
        <v>90</v>
      </c>
      <c r="B11" s="67" t="s">
        <v>91</v>
      </c>
      <c r="C11" s="68"/>
      <c r="D11" s="68" t="s">
        <v>100</v>
      </c>
      <c r="E11" s="67" t="s">
        <v>92</v>
      </c>
      <c r="F11" s="67" t="s">
        <v>2</v>
      </c>
      <c r="G11" s="68" t="s">
        <v>8</v>
      </c>
      <c r="H11" s="68" t="s">
        <v>93</v>
      </c>
      <c r="I11" s="67" t="s">
        <v>94</v>
      </c>
      <c r="J11" s="67" t="s">
        <v>95</v>
      </c>
      <c r="K11" s="69" t="s">
        <v>96</v>
      </c>
      <c r="L11" s="69" t="s">
        <v>96</v>
      </c>
      <c r="M11" s="69" t="s">
        <v>97</v>
      </c>
      <c r="N11" s="41">
        <v>20000</v>
      </c>
      <c r="O11" s="156">
        <v>16000</v>
      </c>
      <c r="P11" s="45">
        <v>0.8</v>
      </c>
      <c r="Q11" s="67" t="s">
        <v>98</v>
      </c>
      <c r="R11" s="67">
        <v>3</v>
      </c>
      <c r="S11" s="67" t="s">
        <v>3</v>
      </c>
      <c r="T11" s="40">
        <v>44277</v>
      </c>
      <c r="U11" s="40">
        <v>44277</v>
      </c>
      <c r="V11" s="67">
        <v>5020978</v>
      </c>
      <c r="W11" s="67" t="s">
        <v>99</v>
      </c>
    </row>
    <row r="12" spans="1:23" ht="30" customHeight="1" x14ac:dyDescent="0.25">
      <c r="A12" s="70" t="s">
        <v>101</v>
      </c>
      <c r="B12" s="48" t="s">
        <v>102</v>
      </c>
      <c r="C12" s="48"/>
      <c r="D12" s="48" t="s">
        <v>103</v>
      </c>
      <c r="E12" s="47" t="s">
        <v>104</v>
      </c>
      <c r="F12" s="47" t="s">
        <v>2</v>
      </c>
      <c r="G12" s="48" t="s">
        <v>54</v>
      </c>
      <c r="H12" s="48" t="s">
        <v>5</v>
      </c>
      <c r="I12" s="47" t="s">
        <v>105</v>
      </c>
      <c r="J12" s="47" t="s">
        <v>106</v>
      </c>
      <c r="K12" s="40">
        <v>43971</v>
      </c>
      <c r="L12" s="40">
        <v>43987</v>
      </c>
      <c r="M12" s="40">
        <v>44267</v>
      </c>
      <c r="N12" s="41">
        <v>1250</v>
      </c>
      <c r="O12" s="156">
        <v>1250</v>
      </c>
      <c r="P12" s="45">
        <v>1</v>
      </c>
      <c r="Q12" s="37">
        <v>215</v>
      </c>
      <c r="R12" s="37">
        <v>1</v>
      </c>
      <c r="S12" s="47" t="s">
        <v>3</v>
      </c>
      <c r="T12" s="40">
        <v>44277</v>
      </c>
      <c r="U12" s="40">
        <v>44277</v>
      </c>
      <c r="V12" s="37">
        <v>5021076</v>
      </c>
      <c r="W12" s="37" t="s">
        <v>107</v>
      </c>
    </row>
    <row r="13" spans="1:23" ht="30" customHeight="1" x14ac:dyDescent="0.25">
      <c r="A13" s="42" t="s">
        <v>108</v>
      </c>
      <c r="B13" s="71" t="s">
        <v>109</v>
      </c>
      <c r="C13" s="71"/>
      <c r="D13" s="71" t="s">
        <v>110</v>
      </c>
      <c r="E13" s="37" t="s">
        <v>111</v>
      </c>
      <c r="F13" s="37" t="s">
        <v>2</v>
      </c>
      <c r="G13" s="38" t="s">
        <v>54</v>
      </c>
      <c r="H13" s="38" t="s">
        <v>7</v>
      </c>
      <c r="I13" s="72" t="s">
        <v>112</v>
      </c>
      <c r="J13" s="72" t="s">
        <v>113</v>
      </c>
      <c r="K13" s="39" t="s">
        <v>114</v>
      </c>
      <c r="L13" s="58" t="s">
        <v>115</v>
      </c>
      <c r="M13" s="58" t="s">
        <v>116</v>
      </c>
      <c r="N13" s="73" t="s">
        <v>117</v>
      </c>
      <c r="O13" s="157">
        <v>8784</v>
      </c>
      <c r="P13" s="45">
        <v>0.8</v>
      </c>
      <c r="Q13" s="37">
        <v>215</v>
      </c>
      <c r="R13" s="37">
        <v>2</v>
      </c>
      <c r="S13" s="37" t="s">
        <v>3</v>
      </c>
      <c r="T13" s="39">
        <v>44299</v>
      </c>
      <c r="U13" s="39">
        <v>44299</v>
      </c>
      <c r="V13" s="37">
        <v>5151154</v>
      </c>
      <c r="W13" s="37" t="s">
        <v>118</v>
      </c>
    </row>
    <row r="14" spans="1:23" ht="30" customHeight="1" x14ac:dyDescent="0.25">
      <c r="A14" s="42" t="s">
        <v>119</v>
      </c>
      <c r="B14" s="71" t="s">
        <v>120</v>
      </c>
      <c r="C14" s="71"/>
      <c r="D14" s="47" t="s">
        <v>121</v>
      </c>
      <c r="E14" s="18" t="s">
        <v>122</v>
      </c>
      <c r="F14" s="47" t="s">
        <v>2</v>
      </c>
      <c r="G14" s="47" t="s">
        <v>54</v>
      </c>
      <c r="H14" s="37" t="s">
        <v>5</v>
      </c>
      <c r="I14" s="74" t="s">
        <v>123</v>
      </c>
      <c r="J14" s="74" t="s">
        <v>124</v>
      </c>
      <c r="K14" s="47" t="s">
        <v>125</v>
      </c>
      <c r="L14" s="47" t="s">
        <v>126</v>
      </c>
      <c r="M14" s="47" t="s">
        <v>127</v>
      </c>
      <c r="N14" s="75">
        <v>11610</v>
      </c>
      <c r="O14" s="47">
        <f>P14*N14</f>
        <v>6509.7269999999999</v>
      </c>
      <c r="P14" s="65">
        <v>0.56069999999999998</v>
      </c>
      <c r="Q14" s="47">
        <v>215</v>
      </c>
      <c r="R14" s="47">
        <v>1</v>
      </c>
      <c r="S14" s="47" t="s">
        <v>3</v>
      </c>
      <c r="T14" s="22">
        <v>44299</v>
      </c>
      <c r="U14" s="22">
        <v>44299</v>
      </c>
      <c r="V14" s="37">
        <v>5152002</v>
      </c>
      <c r="W14" s="18" t="s">
        <v>128</v>
      </c>
    </row>
    <row r="15" spans="1:23" ht="30" customHeight="1" x14ac:dyDescent="0.25">
      <c r="A15" s="42" t="s">
        <v>129</v>
      </c>
      <c r="B15" s="71"/>
      <c r="C15" s="71" t="s">
        <v>130</v>
      </c>
      <c r="D15" s="47" t="s">
        <v>131</v>
      </c>
      <c r="E15" s="18" t="s">
        <v>132</v>
      </c>
      <c r="F15" s="47" t="s">
        <v>2</v>
      </c>
      <c r="G15" s="47" t="s">
        <v>54</v>
      </c>
      <c r="H15" s="37" t="s">
        <v>7</v>
      </c>
      <c r="I15" s="74" t="s">
        <v>123</v>
      </c>
      <c r="J15" s="74" t="s">
        <v>124</v>
      </c>
      <c r="K15" s="39" t="s">
        <v>133</v>
      </c>
      <c r="L15" s="47" t="s">
        <v>126</v>
      </c>
      <c r="M15" s="47" t="s">
        <v>127</v>
      </c>
      <c r="N15" s="75">
        <v>2350</v>
      </c>
      <c r="O15" s="47">
        <f>P15*N15</f>
        <v>1880</v>
      </c>
      <c r="P15" s="76">
        <v>0.8</v>
      </c>
      <c r="Q15" s="47">
        <v>215</v>
      </c>
      <c r="R15" s="47" t="s">
        <v>134</v>
      </c>
      <c r="S15" s="47" t="s">
        <v>3</v>
      </c>
      <c r="T15" s="22">
        <v>44299</v>
      </c>
      <c r="U15" s="22">
        <v>44299</v>
      </c>
      <c r="V15" s="37">
        <v>5152055</v>
      </c>
      <c r="W15" s="18" t="s">
        <v>128</v>
      </c>
    </row>
    <row r="16" spans="1:23" ht="30" customHeight="1" x14ac:dyDescent="0.25">
      <c r="A16" s="42" t="s">
        <v>135</v>
      </c>
      <c r="B16" s="71" t="s">
        <v>136</v>
      </c>
      <c r="C16" s="71"/>
      <c r="D16" s="47" t="s">
        <v>137</v>
      </c>
      <c r="E16" s="18" t="s">
        <v>138</v>
      </c>
      <c r="F16" s="47" t="s">
        <v>2</v>
      </c>
      <c r="G16" s="47" t="s">
        <v>54</v>
      </c>
      <c r="H16" s="37" t="s">
        <v>93</v>
      </c>
      <c r="I16" s="74" t="s">
        <v>123</v>
      </c>
      <c r="J16" s="74" t="s">
        <v>124</v>
      </c>
      <c r="K16" s="39" t="s">
        <v>139</v>
      </c>
      <c r="L16" s="47" t="s">
        <v>126</v>
      </c>
      <c r="M16" s="47" t="s">
        <v>127</v>
      </c>
      <c r="N16" s="75">
        <v>2350</v>
      </c>
      <c r="O16" s="47">
        <f>P16*N16</f>
        <v>1880</v>
      </c>
      <c r="P16" s="76">
        <v>0.8</v>
      </c>
      <c r="Q16" s="47">
        <v>215</v>
      </c>
      <c r="R16" s="47">
        <v>3</v>
      </c>
      <c r="S16" s="47" t="s">
        <v>3</v>
      </c>
      <c r="T16" s="22">
        <v>44299</v>
      </c>
      <c r="U16" s="22">
        <v>44299</v>
      </c>
      <c r="V16" s="37">
        <v>5152087</v>
      </c>
      <c r="W16" s="18" t="s">
        <v>128</v>
      </c>
    </row>
    <row r="17" spans="1:23" ht="30" customHeight="1" x14ac:dyDescent="0.25">
      <c r="A17" s="42" t="s">
        <v>140</v>
      </c>
      <c r="B17" s="71" t="s">
        <v>141</v>
      </c>
      <c r="C17" s="71"/>
      <c r="D17" s="47" t="s">
        <v>142</v>
      </c>
      <c r="E17" s="18" t="s">
        <v>143</v>
      </c>
      <c r="F17" s="47" t="s">
        <v>2</v>
      </c>
      <c r="G17" s="47" t="s">
        <v>54</v>
      </c>
      <c r="H17" s="37" t="s">
        <v>144</v>
      </c>
      <c r="I17" s="74" t="s">
        <v>123</v>
      </c>
      <c r="J17" s="74" t="s">
        <v>124</v>
      </c>
      <c r="K17" s="39" t="s">
        <v>145</v>
      </c>
      <c r="L17" s="47" t="s">
        <v>126</v>
      </c>
      <c r="M17" s="47" t="s">
        <v>127</v>
      </c>
      <c r="N17" s="75">
        <v>6500</v>
      </c>
      <c r="O17" s="47">
        <f t="shared" ref="O17:O20" si="0">P17*N17</f>
        <v>5200</v>
      </c>
      <c r="P17" s="76">
        <v>0.8</v>
      </c>
      <c r="Q17" s="47">
        <v>215</v>
      </c>
      <c r="R17" s="47">
        <v>2</v>
      </c>
      <c r="S17" s="47" t="s">
        <v>3</v>
      </c>
      <c r="T17" s="22">
        <v>44299</v>
      </c>
      <c r="U17" s="22">
        <v>44299</v>
      </c>
      <c r="V17" s="37">
        <v>5152107</v>
      </c>
      <c r="W17" s="18" t="s">
        <v>128</v>
      </c>
    </row>
    <row r="18" spans="1:23" ht="30" customHeight="1" x14ac:dyDescent="0.25">
      <c r="A18" s="42" t="s">
        <v>146</v>
      </c>
      <c r="B18" s="71" t="s">
        <v>147</v>
      </c>
      <c r="C18" s="71"/>
      <c r="D18" s="47" t="s">
        <v>148</v>
      </c>
      <c r="E18" s="18" t="s">
        <v>149</v>
      </c>
      <c r="F18" s="47" t="s">
        <v>2</v>
      </c>
      <c r="G18" s="47" t="s">
        <v>54</v>
      </c>
      <c r="H18" s="37" t="s">
        <v>7</v>
      </c>
      <c r="I18" s="74" t="s">
        <v>123</v>
      </c>
      <c r="J18" s="74" t="s">
        <v>124</v>
      </c>
      <c r="K18" s="39" t="s">
        <v>150</v>
      </c>
      <c r="L18" s="47" t="s">
        <v>126</v>
      </c>
      <c r="M18" s="47" t="s">
        <v>127</v>
      </c>
      <c r="N18" s="75">
        <v>950</v>
      </c>
      <c r="O18" s="47">
        <f t="shared" si="0"/>
        <v>760</v>
      </c>
      <c r="P18" s="76">
        <v>0.8</v>
      </c>
      <c r="Q18" s="47">
        <v>215</v>
      </c>
      <c r="R18" s="47">
        <v>2</v>
      </c>
      <c r="S18" s="47" t="s">
        <v>3</v>
      </c>
      <c r="T18" s="22">
        <v>44299</v>
      </c>
      <c r="U18" s="22">
        <v>44299</v>
      </c>
      <c r="V18" s="37">
        <v>5152124</v>
      </c>
      <c r="W18" s="18" t="s">
        <v>128</v>
      </c>
    </row>
    <row r="19" spans="1:23" ht="30" customHeight="1" x14ac:dyDescent="0.25">
      <c r="A19" s="42" t="s">
        <v>151</v>
      </c>
      <c r="B19" s="71" t="s">
        <v>9</v>
      </c>
      <c r="C19" s="71"/>
      <c r="D19" s="47" t="s">
        <v>152</v>
      </c>
      <c r="E19" s="18" t="s">
        <v>153</v>
      </c>
      <c r="F19" s="47" t="s">
        <v>2</v>
      </c>
      <c r="G19" s="47" t="s">
        <v>54</v>
      </c>
      <c r="H19" s="37" t="s">
        <v>5</v>
      </c>
      <c r="I19" s="74" t="s">
        <v>123</v>
      </c>
      <c r="J19" s="74" t="s">
        <v>124</v>
      </c>
      <c r="K19" s="39" t="s">
        <v>125</v>
      </c>
      <c r="L19" s="47" t="s">
        <v>126</v>
      </c>
      <c r="M19" s="47" t="s">
        <v>127</v>
      </c>
      <c r="N19" s="75">
        <v>950</v>
      </c>
      <c r="O19" s="47">
        <f t="shared" si="0"/>
        <v>760</v>
      </c>
      <c r="P19" s="76">
        <v>0.8</v>
      </c>
      <c r="Q19" s="47">
        <v>215</v>
      </c>
      <c r="R19" s="47">
        <v>3</v>
      </c>
      <c r="S19" s="47" t="s">
        <v>3</v>
      </c>
      <c r="T19" s="22">
        <v>44299</v>
      </c>
      <c r="U19" s="22">
        <v>44299</v>
      </c>
      <c r="V19" s="37">
        <v>5152466</v>
      </c>
      <c r="W19" s="18" t="s">
        <v>128</v>
      </c>
    </row>
    <row r="20" spans="1:23" ht="30" customHeight="1" x14ac:dyDescent="0.25">
      <c r="A20" s="42" t="s">
        <v>154</v>
      </c>
      <c r="B20" s="71" t="s">
        <v>155</v>
      </c>
      <c r="C20" s="71"/>
      <c r="D20" s="47" t="s">
        <v>156</v>
      </c>
      <c r="E20" s="18" t="s">
        <v>157</v>
      </c>
      <c r="F20" s="47" t="s">
        <v>2</v>
      </c>
      <c r="G20" s="47">
        <v>31.07</v>
      </c>
      <c r="H20" s="37" t="s">
        <v>144</v>
      </c>
      <c r="I20" s="74" t="s">
        <v>123</v>
      </c>
      <c r="J20" s="74" t="s">
        <v>124</v>
      </c>
      <c r="K20" s="39" t="s">
        <v>158</v>
      </c>
      <c r="L20" s="47" t="s">
        <v>126</v>
      </c>
      <c r="M20" s="47" t="s">
        <v>127</v>
      </c>
      <c r="N20" s="75">
        <v>6500</v>
      </c>
      <c r="O20" s="47">
        <f t="shared" si="0"/>
        <v>5200</v>
      </c>
      <c r="P20" s="76">
        <v>0.8</v>
      </c>
      <c r="Q20" s="47">
        <v>215</v>
      </c>
      <c r="R20" s="47" t="s">
        <v>134</v>
      </c>
      <c r="S20" s="47" t="s">
        <v>3</v>
      </c>
      <c r="T20" s="22">
        <v>44299</v>
      </c>
      <c r="U20" s="22">
        <v>44299</v>
      </c>
      <c r="V20" s="37">
        <v>5152625</v>
      </c>
      <c r="W20" s="18" t="s">
        <v>128</v>
      </c>
    </row>
    <row r="21" spans="1:23" ht="30" customHeight="1" x14ac:dyDescent="0.25">
      <c r="A21" s="57" t="s">
        <v>159</v>
      </c>
      <c r="B21" s="50" t="s">
        <v>160</v>
      </c>
      <c r="C21" s="50" t="s">
        <v>160</v>
      </c>
      <c r="D21" s="50"/>
      <c r="E21" s="49" t="s">
        <v>161</v>
      </c>
      <c r="F21" s="51" t="s">
        <v>2</v>
      </c>
      <c r="G21" s="50" t="s">
        <v>8</v>
      </c>
      <c r="H21" s="50" t="s">
        <v>5</v>
      </c>
      <c r="I21" s="51" t="s">
        <v>162</v>
      </c>
      <c r="J21" s="51" t="s">
        <v>163</v>
      </c>
      <c r="K21" s="52" t="s">
        <v>164</v>
      </c>
      <c r="L21" s="53">
        <v>44197</v>
      </c>
      <c r="M21" s="53">
        <v>44316</v>
      </c>
      <c r="N21" s="54">
        <v>9680</v>
      </c>
      <c r="O21" s="54">
        <v>7744</v>
      </c>
      <c r="P21" s="55">
        <v>0.8</v>
      </c>
      <c r="Q21" s="51">
        <v>215</v>
      </c>
      <c r="R21" s="49">
        <v>1</v>
      </c>
      <c r="S21" s="49">
        <v>7</v>
      </c>
      <c r="T21" s="52">
        <v>44357</v>
      </c>
      <c r="U21" s="52">
        <v>44357</v>
      </c>
      <c r="V21" s="49">
        <v>5619488</v>
      </c>
      <c r="W21" s="49" t="s">
        <v>165</v>
      </c>
    </row>
    <row r="22" spans="1:23" ht="30" customHeight="1" x14ac:dyDescent="0.25">
      <c r="A22" s="57" t="s">
        <v>166</v>
      </c>
      <c r="B22" s="50" t="s">
        <v>167</v>
      </c>
      <c r="C22" s="50" t="s">
        <v>167</v>
      </c>
      <c r="D22" s="50"/>
      <c r="E22" s="49" t="s">
        <v>168</v>
      </c>
      <c r="F22" s="51" t="s">
        <v>2</v>
      </c>
      <c r="G22" s="50" t="s">
        <v>8</v>
      </c>
      <c r="H22" s="50" t="s">
        <v>5</v>
      </c>
      <c r="I22" s="51" t="s">
        <v>169</v>
      </c>
      <c r="J22" s="51" t="s">
        <v>163</v>
      </c>
      <c r="K22" s="52" t="s">
        <v>170</v>
      </c>
      <c r="L22" s="53">
        <v>44105</v>
      </c>
      <c r="M22" s="53">
        <v>44316</v>
      </c>
      <c r="N22" s="54">
        <v>10000</v>
      </c>
      <c r="O22" s="54">
        <v>8000</v>
      </c>
      <c r="P22" s="56">
        <v>0.8</v>
      </c>
      <c r="Q22" s="51">
        <v>215</v>
      </c>
      <c r="R22" s="49">
        <v>1</v>
      </c>
      <c r="S22" s="49">
        <v>7</v>
      </c>
      <c r="T22" s="52">
        <v>44357</v>
      </c>
      <c r="U22" s="52">
        <v>44357</v>
      </c>
      <c r="V22" s="49">
        <v>5619494</v>
      </c>
      <c r="W22" s="49" t="s">
        <v>171</v>
      </c>
    </row>
    <row r="23" spans="1:23" ht="30" customHeight="1" x14ac:dyDescent="0.25">
      <c r="A23" s="57" t="s">
        <v>172</v>
      </c>
      <c r="B23" s="50" t="s">
        <v>173</v>
      </c>
      <c r="C23" s="50" t="s">
        <v>173</v>
      </c>
      <c r="D23" s="50"/>
      <c r="E23" s="49" t="s">
        <v>174</v>
      </c>
      <c r="F23" s="51" t="s">
        <v>2</v>
      </c>
      <c r="G23" s="50" t="s">
        <v>8</v>
      </c>
      <c r="H23" s="50" t="s">
        <v>7</v>
      </c>
      <c r="I23" s="51" t="s">
        <v>175</v>
      </c>
      <c r="J23" s="51" t="s">
        <v>176</v>
      </c>
      <c r="K23" s="52" t="s">
        <v>177</v>
      </c>
      <c r="L23" s="53">
        <v>44075</v>
      </c>
      <c r="M23" s="53">
        <v>44285</v>
      </c>
      <c r="N23" s="54">
        <v>2500</v>
      </c>
      <c r="O23" s="54">
        <v>2000</v>
      </c>
      <c r="P23" s="56">
        <v>0.8</v>
      </c>
      <c r="Q23" s="51">
        <v>215</v>
      </c>
      <c r="R23" s="49">
        <v>1</v>
      </c>
      <c r="S23" s="49">
        <v>7</v>
      </c>
      <c r="T23" s="52">
        <v>44357</v>
      </c>
      <c r="U23" s="52">
        <v>44357</v>
      </c>
      <c r="V23" s="49">
        <v>5619528</v>
      </c>
      <c r="W23" s="49" t="s">
        <v>178</v>
      </c>
    </row>
    <row r="24" spans="1:23" ht="30" customHeight="1" x14ac:dyDescent="0.25">
      <c r="A24" s="57" t="s">
        <v>179</v>
      </c>
      <c r="B24" s="50" t="s">
        <v>180</v>
      </c>
      <c r="C24" s="50" t="s">
        <v>180</v>
      </c>
      <c r="D24" s="50"/>
      <c r="E24" s="49" t="s">
        <v>181</v>
      </c>
      <c r="F24" s="51" t="s">
        <v>2</v>
      </c>
      <c r="G24" s="50" t="s">
        <v>8</v>
      </c>
      <c r="H24" s="50" t="s">
        <v>93</v>
      </c>
      <c r="I24" s="51" t="s">
        <v>182</v>
      </c>
      <c r="J24" s="51" t="s">
        <v>176</v>
      </c>
      <c r="K24" s="52" t="s">
        <v>183</v>
      </c>
      <c r="L24" s="53">
        <v>44075</v>
      </c>
      <c r="M24" s="53">
        <v>44285</v>
      </c>
      <c r="N24" s="54">
        <v>2500</v>
      </c>
      <c r="O24" s="54">
        <v>2000</v>
      </c>
      <c r="P24" s="56">
        <v>0.8</v>
      </c>
      <c r="Q24" s="51">
        <v>215</v>
      </c>
      <c r="R24" s="49">
        <v>1</v>
      </c>
      <c r="S24" s="49">
        <v>7</v>
      </c>
      <c r="T24" s="52">
        <v>44357</v>
      </c>
      <c r="U24" s="52">
        <v>44357</v>
      </c>
      <c r="V24" s="49">
        <v>5619580</v>
      </c>
      <c r="W24" s="49" t="s">
        <v>184</v>
      </c>
    </row>
    <row r="25" spans="1:23" ht="30" customHeight="1" x14ac:dyDescent="0.25">
      <c r="A25" s="57" t="s">
        <v>185</v>
      </c>
      <c r="B25" s="50" t="s">
        <v>186</v>
      </c>
      <c r="C25" s="50" t="s">
        <v>186</v>
      </c>
      <c r="D25" s="50"/>
      <c r="E25" s="49" t="s">
        <v>187</v>
      </c>
      <c r="F25" s="51" t="s">
        <v>2</v>
      </c>
      <c r="G25" s="50" t="s">
        <v>8</v>
      </c>
      <c r="H25" s="50" t="s">
        <v>5</v>
      </c>
      <c r="I25" s="51" t="s">
        <v>182</v>
      </c>
      <c r="J25" s="51" t="s">
        <v>176</v>
      </c>
      <c r="K25" s="52" t="s">
        <v>183</v>
      </c>
      <c r="L25" s="53">
        <v>44075</v>
      </c>
      <c r="M25" s="53">
        <v>44285</v>
      </c>
      <c r="N25" s="54">
        <v>2500</v>
      </c>
      <c r="O25" s="54">
        <v>2000</v>
      </c>
      <c r="P25" s="56">
        <v>0.8</v>
      </c>
      <c r="Q25" s="51">
        <v>215</v>
      </c>
      <c r="R25" s="49">
        <v>1</v>
      </c>
      <c r="S25" s="49">
        <v>7</v>
      </c>
      <c r="T25" s="52">
        <v>44357</v>
      </c>
      <c r="U25" s="52">
        <v>44357</v>
      </c>
      <c r="V25" s="49">
        <v>5619667</v>
      </c>
      <c r="W25" s="49" t="s">
        <v>188</v>
      </c>
    </row>
    <row r="26" spans="1:23" ht="30" customHeight="1" x14ac:dyDescent="0.25">
      <c r="A26" s="57" t="s">
        <v>189</v>
      </c>
      <c r="B26" s="50" t="s">
        <v>190</v>
      </c>
      <c r="C26" s="50" t="s">
        <v>191</v>
      </c>
      <c r="D26" s="50"/>
      <c r="E26" s="49" t="s">
        <v>192</v>
      </c>
      <c r="F26" s="51" t="s">
        <v>2</v>
      </c>
      <c r="G26" s="50" t="s">
        <v>8</v>
      </c>
      <c r="H26" s="50" t="s">
        <v>7</v>
      </c>
      <c r="I26" s="51" t="s">
        <v>182</v>
      </c>
      <c r="J26" s="51" t="s">
        <v>176</v>
      </c>
      <c r="K26" s="52" t="s">
        <v>177</v>
      </c>
      <c r="L26" s="53">
        <v>44075</v>
      </c>
      <c r="M26" s="53">
        <v>44285</v>
      </c>
      <c r="N26" s="54">
        <v>3500</v>
      </c>
      <c r="O26" s="54">
        <v>2800</v>
      </c>
      <c r="P26" s="56">
        <v>0.8</v>
      </c>
      <c r="Q26" s="51">
        <v>215</v>
      </c>
      <c r="R26" s="49">
        <v>1</v>
      </c>
      <c r="S26" s="49">
        <v>7</v>
      </c>
      <c r="T26" s="52">
        <v>44357</v>
      </c>
      <c r="U26" s="52">
        <v>44357</v>
      </c>
      <c r="V26" s="49">
        <v>5619691</v>
      </c>
      <c r="W26" s="49" t="s">
        <v>193</v>
      </c>
    </row>
    <row r="27" spans="1:23" ht="30" customHeight="1" x14ac:dyDescent="0.25">
      <c r="A27" s="57" t="s">
        <v>194</v>
      </c>
      <c r="B27" s="50" t="s">
        <v>195</v>
      </c>
      <c r="C27" s="50" t="s">
        <v>195</v>
      </c>
      <c r="D27" s="50"/>
      <c r="E27" s="49" t="s">
        <v>196</v>
      </c>
      <c r="F27" s="51" t="s">
        <v>2</v>
      </c>
      <c r="G27" s="50" t="s">
        <v>8</v>
      </c>
      <c r="H27" s="50" t="s">
        <v>5</v>
      </c>
      <c r="I27" s="51" t="s">
        <v>182</v>
      </c>
      <c r="J27" s="51" t="s">
        <v>176</v>
      </c>
      <c r="K27" s="52" t="s">
        <v>183</v>
      </c>
      <c r="L27" s="53">
        <v>44075</v>
      </c>
      <c r="M27" s="53">
        <v>44285</v>
      </c>
      <c r="N27" s="54">
        <v>3500</v>
      </c>
      <c r="O27" s="54">
        <v>2800</v>
      </c>
      <c r="P27" s="56">
        <v>0.8</v>
      </c>
      <c r="Q27" s="51">
        <v>215</v>
      </c>
      <c r="R27" s="49">
        <v>1</v>
      </c>
      <c r="S27" s="49">
        <v>7</v>
      </c>
      <c r="T27" s="52">
        <v>44357</v>
      </c>
      <c r="U27" s="52">
        <v>44357</v>
      </c>
      <c r="V27" s="49">
        <v>5619707</v>
      </c>
      <c r="W27" s="49" t="s">
        <v>197</v>
      </c>
    </row>
    <row r="28" spans="1:23" ht="30" customHeight="1" x14ac:dyDescent="0.25">
      <c r="A28" s="57" t="s">
        <v>198</v>
      </c>
      <c r="B28" s="50" t="s">
        <v>199</v>
      </c>
      <c r="C28" s="50" t="s">
        <v>199</v>
      </c>
      <c r="D28" s="50"/>
      <c r="E28" s="49" t="s">
        <v>200</v>
      </c>
      <c r="F28" s="51" t="s">
        <v>2</v>
      </c>
      <c r="G28" s="50" t="s">
        <v>8</v>
      </c>
      <c r="H28" s="50" t="s">
        <v>7</v>
      </c>
      <c r="I28" s="51" t="s">
        <v>182</v>
      </c>
      <c r="J28" s="51" t="s">
        <v>176</v>
      </c>
      <c r="K28" s="52" t="s">
        <v>201</v>
      </c>
      <c r="L28" s="53">
        <v>43922</v>
      </c>
      <c r="M28" s="53">
        <v>44285</v>
      </c>
      <c r="N28" s="54">
        <v>20000</v>
      </c>
      <c r="O28" s="54">
        <v>16000</v>
      </c>
      <c r="P28" s="56">
        <v>0.8</v>
      </c>
      <c r="Q28" s="51">
        <v>215</v>
      </c>
      <c r="R28" s="49">
        <v>1</v>
      </c>
      <c r="S28" s="49">
        <v>7</v>
      </c>
      <c r="T28" s="52">
        <v>44357</v>
      </c>
      <c r="U28" s="52">
        <v>44357</v>
      </c>
      <c r="V28" s="49">
        <v>5619735</v>
      </c>
      <c r="W28" s="49" t="s">
        <v>202</v>
      </c>
    </row>
    <row r="29" spans="1:23" ht="30" customHeight="1" x14ac:dyDescent="0.25">
      <c r="A29" s="42" t="s">
        <v>203</v>
      </c>
      <c r="B29" s="71" t="s">
        <v>204</v>
      </c>
      <c r="C29" s="71" t="s">
        <v>204</v>
      </c>
      <c r="D29" s="71" t="s">
        <v>205</v>
      </c>
      <c r="E29" s="37" t="s">
        <v>206</v>
      </c>
      <c r="F29" s="37" t="s">
        <v>2</v>
      </c>
      <c r="G29" s="38" t="s">
        <v>54</v>
      </c>
      <c r="H29" s="38" t="s">
        <v>93</v>
      </c>
      <c r="I29" s="72" t="s">
        <v>207</v>
      </c>
      <c r="J29" s="72" t="s">
        <v>208</v>
      </c>
      <c r="K29" s="39" t="s">
        <v>209</v>
      </c>
      <c r="L29" s="58" t="s">
        <v>210</v>
      </c>
      <c r="M29" s="58" t="s">
        <v>211</v>
      </c>
      <c r="N29" s="59">
        <v>15693.51</v>
      </c>
      <c r="O29" s="59">
        <f>N29*0.8</f>
        <v>12554.808000000001</v>
      </c>
      <c r="P29" s="56">
        <v>0.8</v>
      </c>
      <c r="Q29" s="37">
        <v>215</v>
      </c>
      <c r="R29" s="37">
        <v>3</v>
      </c>
      <c r="S29" s="37" t="s">
        <v>3</v>
      </c>
      <c r="T29" s="39">
        <v>44378</v>
      </c>
      <c r="U29" s="39">
        <v>44379</v>
      </c>
      <c r="V29" s="37">
        <v>5746053</v>
      </c>
      <c r="W29" s="37" t="s">
        <v>212</v>
      </c>
    </row>
    <row r="30" spans="1:23" ht="30" customHeight="1" x14ac:dyDescent="0.25">
      <c r="A30" s="77" t="s">
        <v>213</v>
      </c>
      <c r="B30" s="78" t="s">
        <v>214</v>
      </c>
      <c r="C30" s="79"/>
      <c r="D30" s="37" t="s">
        <v>215</v>
      </c>
      <c r="E30" s="37" t="s">
        <v>216</v>
      </c>
      <c r="F30" s="37" t="s">
        <v>2</v>
      </c>
      <c r="G30" s="37" t="s">
        <v>54</v>
      </c>
      <c r="H30" s="37" t="s">
        <v>93</v>
      </c>
      <c r="I30" s="72" t="s">
        <v>217</v>
      </c>
      <c r="J30" s="72" t="s">
        <v>218</v>
      </c>
      <c r="K30" s="37" t="s">
        <v>125</v>
      </c>
      <c r="L30" s="37" t="s">
        <v>219</v>
      </c>
      <c r="M30" s="37" t="s">
        <v>220</v>
      </c>
      <c r="N30" s="59">
        <v>1966.67</v>
      </c>
      <c r="O30" s="59">
        <f>P30*N30</f>
        <v>1573.3360000000002</v>
      </c>
      <c r="P30" s="80">
        <v>0.8</v>
      </c>
      <c r="Q30" s="37">
        <v>215</v>
      </c>
      <c r="R30" s="37">
        <v>3</v>
      </c>
      <c r="S30" s="37" t="s">
        <v>3</v>
      </c>
      <c r="T30" s="39">
        <v>44378</v>
      </c>
      <c r="U30" s="39">
        <v>44379</v>
      </c>
      <c r="V30" s="37">
        <v>5746100</v>
      </c>
      <c r="W30" s="37" t="s">
        <v>221</v>
      </c>
    </row>
    <row r="31" spans="1:23" ht="30" customHeight="1" x14ac:dyDescent="0.25">
      <c r="A31" s="77" t="s">
        <v>222</v>
      </c>
      <c r="B31" s="78" t="s">
        <v>223</v>
      </c>
      <c r="C31" s="81"/>
      <c r="D31" s="37" t="s">
        <v>224</v>
      </c>
      <c r="E31" s="37" t="s">
        <v>225</v>
      </c>
      <c r="F31" s="37" t="s">
        <v>2</v>
      </c>
      <c r="G31" s="37" t="s">
        <v>54</v>
      </c>
      <c r="H31" s="37" t="s">
        <v>5</v>
      </c>
      <c r="I31" s="72" t="s">
        <v>217</v>
      </c>
      <c r="J31" s="72" t="s">
        <v>218</v>
      </c>
      <c r="K31" s="37" t="s">
        <v>226</v>
      </c>
      <c r="L31" s="37" t="s">
        <v>219</v>
      </c>
      <c r="M31" s="37" t="s">
        <v>220</v>
      </c>
      <c r="N31" s="59">
        <v>7766.67</v>
      </c>
      <c r="O31" s="59">
        <f>P31*N31</f>
        <v>4473.3689199</v>
      </c>
      <c r="P31" s="82">
        <v>0.57596999999999998</v>
      </c>
      <c r="Q31" s="37">
        <v>215</v>
      </c>
      <c r="R31" s="37">
        <v>3</v>
      </c>
      <c r="S31" s="37" t="s">
        <v>3</v>
      </c>
      <c r="T31" s="39">
        <v>44378</v>
      </c>
      <c r="U31" s="39">
        <v>44379</v>
      </c>
      <c r="V31" s="37">
        <v>5746135</v>
      </c>
      <c r="W31" s="37" t="s">
        <v>221</v>
      </c>
    </row>
    <row r="32" spans="1:23" ht="30" customHeight="1" x14ac:dyDescent="0.25">
      <c r="A32" s="77" t="s">
        <v>227</v>
      </c>
      <c r="B32" s="78" t="s">
        <v>228</v>
      </c>
      <c r="C32" s="78"/>
      <c r="D32" s="37" t="s">
        <v>229</v>
      </c>
      <c r="E32" s="37" t="s">
        <v>230</v>
      </c>
      <c r="F32" s="37" t="s">
        <v>2</v>
      </c>
      <c r="G32" s="37" t="s">
        <v>54</v>
      </c>
      <c r="H32" s="37" t="s">
        <v>5</v>
      </c>
      <c r="I32" s="72" t="s">
        <v>217</v>
      </c>
      <c r="J32" s="72" t="s">
        <v>218</v>
      </c>
      <c r="K32" s="39" t="s">
        <v>231</v>
      </c>
      <c r="L32" s="37" t="s">
        <v>219</v>
      </c>
      <c r="M32" s="37" t="s">
        <v>220</v>
      </c>
      <c r="N32" s="59">
        <v>6736.67</v>
      </c>
      <c r="O32" s="59">
        <f>P32*N32</f>
        <v>3958.4672920000003</v>
      </c>
      <c r="P32" s="80">
        <v>0.58760000000000001</v>
      </c>
      <c r="Q32" s="37">
        <v>215</v>
      </c>
      <c r="R32" s="37">
        <v>1</v>
      </c>
      <c r="S32" s="37" t="s">
        <v>3</v>
      </c>
      <c r="T32" s="39">
        <v>44378</v>
      </c>
      <c r="U32" s="39">
        <v>44379</v>
      </c>
      <c r="V32" s="37">
        <v>5746142</v>
      </c>
      <c r="W32" s="37" t="s">
        <v>221</v>
      </c>
    </row>
    <row r="33" spans="1:23" ht="30" customHeight="1" x14ac:dyDescent="0.25">
      <c r="A33" s="98" t="s">
        <v>232</v>
      </c>
      <c r="B33" s="83" t="s">
        <v>233</v>
      </c>
      <c r="C33" s="102" t="s">
        <v>233</v>
      </c>
      <c r="D33" s="102"/>
      <c r="E33" s="84" t="s">
        <v>234</v>
      </c>
      <c r="F33" s="103" t="s">
        <v>2</v>
      </c>
      <c r="G33" s="102" t="s">
        <v>8</v>
      </c>
      <c r="H33" s="102" t="s">
        <v>7</v>
      </c>
      <c r="I33" s="103" t="s">
        <v>235</v>
      </c>
      <c r="J33" s="103" t="s">
        <v>236</v>
      </c>
      <c r="K33" s="104">
        <v>44309</v>
      </c>
      <c r="L33" s="105">
        <v>44197</v>
      </c>
      <c r="M33" s="106">
        <v>44316</v>
      </c>
      <c r="N33" s="107">
        <v>843.75</v>
      </c>
      <c r="O33" s="107">
        <v>675</v>
      </c>
      <c r="P33" s="108">
        <v>0.8</v>
      </c>
      <c r="Q33" s="103">
        <v>215</v>
      </c>
      <c r="R33" s="109">
        <v>1</v>
      </c>
      <c r="S33" s="109">
        <v>7</v>
      </c>
      <c r="T33" s="104">
        <v>44393</v>
      </c>
      <c r="U33" s="104">
        <v>44393</v>
      </c>
      <c r="V33" s="109">
        <v>5802747</v>
      </c>
      <c r="W33" s="110" t="s">
        <v>237</v>
      </c>
    </row>
    <row r="34" spans="1:23" ht="30" customHeight="1" x14ac:dyDescent="0.25">
      <c r="A34" s="98" t="s">
        <v>238</v>
      </c>
      <c r="B34" s="83" t="s">
        <v>239</v>
      </c>
      <c r="C34" s="102" t="s">
        <v>239</v>
      </c>
      <c r="D34" s="102"/>
      <c r="E34" s="84" t="s">
        <v>240</v>
      </c>
      <c r="F34" s="103" t="s">
        <v>2</v>
      </c>
      <c r="G34" s="102" t="s">
        <v>8</v>
      </c>
      <c r="H34" s="102" t="s">
        <v>7</v>
      </c>
      <c r="I34" s="103" t="s">
        <v>241</v>
      </c>
      <c r="J34" s="103" t="s">
        <v>242</v>
      </c>
      <c r="K34" s="104">
        <v>44151</v>
      </c>
      <c r="L34" s="106">
        <v>44197</v>
      </c>
      <c r="M34" s="106">
        <v>44377</v>
      </c>
      <c r="N34" s="107">
        <v>10000</v>
      </c>
      <c r="O34" s="107">
        <v>7059</v>
      </c>
      <c r="P34" s="108">
        <v>0.70589999999999997</v>
      </c>
      <c r="Q34" s="103">
        <v>215</v>
      </c>
      <c r="R34" s="109">
        <v>1</v>
      </c>
      <c r="S34" s="109">
        <v>7</v>
      </c>
      <c r="T34" s="104">
        <v>44393</v>
      </c>
      <c r="U34" s="104">
        <v>44393</v>
      </c>
      <c r="V34" s="109">
        <v>5803651</v>
      </c>
      <c r="W34" s="84" t="s">
        <v>243</v>
      </c>
    </row>
    <row r="35" spans="1:23" ht="30" customHeight="1" x14ac:dyDescent="0.25">
      <c r="A35" s="98" t="s">
        <v>244</v>
      </c>
      <c r="B35" s="83" t="s">
        <v>245</v>
      </c>
      <c r="C35" s="102" t="s">
        <v>245</v>
      </c>
      <c r="D35" s="102"/>
      <c r="E35" s="84" t="s">
        <v>246</v>
      </c>
      <c r="F35" s="103" t="s">
        <v>2</v>
      </c>
      <c r="G35" s="102" t="s">
        <v>8</v>
      </c>
      <c r="H35" s="102" t="s">
        <v>93</v>
      </c>
      <c r="I35" s="103" t="s">
        <v>235</v>
      </c>
      <c r="J35" s="103" t="s">
        <v>236</v>
      </c>
      <c r="K35" s="104">
        <v>44253</v>
      </c>
      <c r="L35" s="106">
        <v>44197</v>
      </c>
      <c r="M35" s="106">
        <v>44377</v>
      </c>
      <c r="N35" s="107">
        <v>2700</v>
      </c>
      <c r="O35" s="107">
        <v>540</v>
      </c>
      <c r="P35" s="108">
        <v>0.8</v>
      </c>
      <c r="Q35" s="103">
        <v>215</v>
      </c>
      <c r="R35" s="109">
        <v>1</v>
      </c>
      <c r="S35" s="109">
        <v>7</v>
      </c>
      <c r="T35" s="104">
        <v>44393</v>
      </c>
      <c r="U35" s="104">
        <v>44393</v>
      </c>
      <c r="V35" s="109">
        <v>5803307</v>
      </c>
      <c r="W35" s="84" t="s">
        <v>247</v>
      </c>
    </row>
    <row r="36" spans="1:23" ht="30" customHeight="1" x14ac:dyDescent="0.25">
      <c r="A36" s="99" t="s">
        <v>248</v>
      </c>
      <c r="B36" s="111" t="s">
        <v>249</v>
      </c>
      <c r="C36" s="111" t="s">
        <v>250</v>
      </c>
      <c r="D36" s="111" t="s">
        <v>251</v>
      </c>
      <c r="E36" s="110" t="s">
        <v>252</v>
      </c>
      <c r="F36" s="112" t="s">
        <v>2</v>
      </c>
      <c r="G36" s="113" t="s">
        <v>54</v>
      </c>
      <c r="H36" s="113" t="s">
        <v>7</v>
      </c>
      <c r="I36" s="114" t="s">
        <v>207</v>
      </c>
      <c r="J36" s="114" t="s">
        <v>208</v>
      </c>
      <c r="K36" s="115" t="s">
        <v>253</v>
      </c>
      <c r="L36" s="116" t="s">
        <v>254</v>
      </c>
      <c r="M36" s="116" t="s">
        <v>255</v>
      </c>
      <c r="N36" s="117">
        <v>16218.36</v>
      </c>
      <c r="O36" s="117">
        <f>N36*0.8</f>
        <v>12974.688000000002</v>
      </c>
      <c r="P36" s="118">
        <v>0.8</v>
      </c>
      <c r="Q36" s="112">
        <v>215</v>
      </c>
      <c r="R36" s="110">
        <v>1</v>
      </c>
      <c r="S36" s="110" t="s">
        <v>3</v>
      </c>
      <c r="T36" s="115">
        <v>44407</v>
      </c>
      <c r="U36" s="115">
        <v>44407</v>
      </c>
      <c r="V36" s="110">
        <v>5850474</v>
      </c>
      <c r="W36" s="110" t="s">
        <v>256</v>
      </c>
    </row>
    <row r="37" spans="1:23" ht="30" customHeight="1" x14ac:dyDescent="0.25">
      <c r="A37" s="100" t="s">
        <v>257</v>
      </c>
      <c r="B37" s="111" t="s">
        <v>73</v>
      </c>
      <c r="C37" s="111"/>
      <c r="D37" s="111" t="s">
        <v>258</v>
      </c>
      <c r="E37" s="110" t="s">
        <v>259</v>
      </c>
      <c r="F37" s="112" t="s">
        <v>2</v>
      </c>
      <c r="G37" s="113" t="s">
        <v>54</v>
      </c>
      <c r="H37" s="113" t="s">
        <v>7</v>
      </c>
      <c r="I37" s="114" t="s">
        <v>260</v>
      </c>
      <c r="J37" s="114" t="s">
        <v>261</v>
      </c>
      <c r="K37" s="119" t="s">
        <v>262</v>
      </c>
      <c r="L37" s="116" t="s">
        <v>263</v>
      </c>
      <c r="M37" s="116" t="s">
        <v>264</v>
      </c>
      <c r="N37" s="117">
        <v>11700</v>
      </c>
      <c r="O37" s="117">
        <f>11700*0.8</f>
        <v>9360</v>
      </c>
      <c r="P37" s="112">
        <v>80</v>
      </c>
      <c r="Q37" s="112">
        <v>215</v>
      </c>
      <c r="R37" s="110">
        <v>1</v>
      </c>
      <c r="S37" s="110" t="s">
        <v>3</v>
      </c>
      <c r="T37" s="115">
        <v>44407</v>
      </c>
      <c r="U37" s="115">
        <v>44407</v>
      </c>
      <c r="V37" s="110">
        <v>5850601</v>
      </c>
      <c r="W37" s="110" t="s">
        <v>265</v>
      </c>
    </row>
    <row r="38" spans="1:23" s="20" customFormat="1" ht="30" customHeight="1" x14ac:dyDescent="0.25">
      <c r="A38" s="85" t="s">
        <v>266</v>
      </c>
      <c r="B38" s="86" t="s">
        <v>267</v>
      </c>
      <c r="C38" s="86" t="s">
        <v>267</v>
      </c>
      <c r="D38" s="120"/>
      <c r="E38" s="87" t="s">
        <v>268</v>
      </c>
      <c r="F38" s="121" t="s">
        <v>2</v>
      </c>
      <c r="G38" s="86" t="s">
        <v>8</v>
      </c>
      <c r="H38" s="86" t="s">
        <v>7</v>
      </c>
      <c r="I38" s="88" t="s">
        <v>269</v>
      </c>
      <c r="J38" s="88" t="s">
        <v>270</v>
      </c>
      <c r="K38" s="89">
        <v>44025</v>
      </c>
      <c r="L38" s="90">
        <v>44197</v>
      </c>
      <c r="M38" s="122">
        <v>44377</v>
      </c>
      <c r="N38" s="123">
        <v>19800</v>
      </c>
      <c r="O38" s="123">
        <v>15840</v>
      </c>
      <c r="P38" s="124">
        <v>0.8</v>
      </c>
      <c r="Q38" s="121">
        <v>215</v>
      </c>
      <c r="R38" s="125">
        <v>1</v>
      </c>
      <c r="S38" s="125">
        <v>7</v>
      </c>
      <c r="T38" s="126">
        <v>44441</v>
      </c>
      <c r="U38" s="126">
        <v>44441</v>
      </c>
      <c r="V38" s="125">
        <v>5922393</v>
      </c>
      <c r="W38" s="87" t="s">
        <v>271</v>
      </c>
    </row>
    <row r="39" spans="1:23" ht="30" customHeight="1" x14ac:dyDescent="0.25">
      <c r="A39" s="91" t="s">
        <v>272</v>
      </c>
      <c r="B39" s="92" t="s">
        <v>273</v>
      </c>
      <c r="C39" s="92" t="s">
        <v>274</v>
      </c>
      <c r="D39" s="127"/>
      <c r="E39" s="93" t="s">
        <v>275</v>
      </c>
      <c r="F39" s="128" t="s">
        <v>2</v>
      </c>
      <c r="G39" s="92" t="s">
        <v>8</v>
      </c>
      <c r="H39" s="92" t="s">
        <v>7</v>
      </c>
      <c r="I39" s="94" t="s">
        <v>276</v>
      </c>
      <c r="J39" s="94" t="s">
        <v>277</v>
      </c>
      <c r="K39" s="129">
        <v>44295</v>
      </c>
      <c r="L39" s="130">
        <v>44287</v>
      </c>
      <c r="M39" s="130">
        <v>44408</v>
      </c>
      <c r="N39" s="131">
        <v>2392</v>
      </c>
      <c r="O39" s="131">
        <v>1913.6</v>
      </c>
      <c r="P39" s="132">
        <v>0.8</v>
      </c>
      <c r="Q39" s="128">
        <v>215</v>
      </c>
      <c r="R39" s="133">
        <v>1</v>
      </c>
      <c r="S39" s="133">
        <v>7</v>
      </c>
      <c r="T39" s="129">
        <v>44441</v>
      </c>
      <c r="U39" s="129">
        <v>44441</v>
      </c>
      <c r="V39" s="125">
        <v>5922237</v>
      </c>
      <c r="W39" s="93" t="s">
        <v>278</v>
      </c>
    </row>
    <row r="40" spans="1:23" s="20" customFormat="1" ht="30" customHeight="1" x14ac:dyDescent="0.25">
      <c r="A40" s="85" t="s">
        <v>279</v>
      </c>
      <c r="B40" s="95" t="s">
        <v>280</v>
      </c>
      <c r="C40" s="95"/>
      <c r="D40" s="95" t="s">
        <v>281</v>
      </c>
      <c r="E40" s="87" t="s">
        <v>282</v>
      </c>
      <c r="F40" s="121" t="s">
        <v>2</v>
      </c>
      <c r="G40" s="86" t="s">
        <v>54</v>
      </c>
      <c r="H40" s="120" t="s">
        <v>93</v>
      </c>
      <c r="I40" s="96" t="s">
        <v>283</v>
      </c>
      <c r="J40" s="96" t="s">
        <v>284</v>
      </c>
      <c r="K40" s="89">
        <v>43880</v>
      </c>
      <c r="L40" s="90" t="s">
        <v>285</v>
      </c>
      <c r="M40" s="90" t="s">
        <v>286</v>
      </c>
      <c r="N40" s="97">
        <v>5806.62</v>
      </c>
      <c r="O40" s="97">
        <v>4645.3</v>
      </c>
      <c r="P40" s="121">
        <v>80</v>
      </c>
      <c r="Q40" s="121">
        <v>215</v>
      </c>
      <c r="R40" s="125">
        <v>3</v>
      </c>
      <c r="S40" s="87" t="s">
        <v>3</v>
      </c>
      <c r="T40" s="126">
        <v>44481</v>
      </c>
      <c r="U40" s="126">
        <v>44481</v>
      </c>
      <c r="V40" s="125">
        <v>6130627</v>
      </c>
      <c r="W40" s="87" t="s">
        <v>287</v>
      </c>
    </row>
    <row r="41" spans="1:23" s="20" customFormat="1" ht="30" customHeight="1" x14ac:dyDescent="0.25">
      <c r="A41" s="100" t="s">
        <v>295</v>
      </c>
      <c r="B41" s="111" t="s">
        <v>296</v>
      </c>
      <c r="C41" s="111" t="s">
        <v>296</v>
      </c>
      <c r="D41" s="111" t="s">
        <v>297</v>
      </c>
      <c r="E41" s="134" t="s">
        <v>298</v>
      </c>
      <c r="F41" s="135" t="s">
        <v>2</v>
      </c>
      <c r="G41" s="136" t="s">
        <v>54</v>
      </c>
      <c r="H41" s="136" t="s">
        <v>5</v>
      </c>
      <c r="I41" s="114" t="s">
        <v>299</v>
      </c>
      <c r="J41" s="114" t="s">
        <v>299</v>
      </c>
      <c r="K41" s="137" t="s">
        <v>300</v>
      </c>
      <c r="L41" s="138" t="s">
        <v>301</v>
      </c>
      <c r="M41" s="138" t="s">
        <v>302</v>
      </c>
      <c r="N41" s="139">
        <v>8600</v>
      </c>
      <c r="O41" s="139">
        <v>6880</v>
      </c>
      <c r="P41" s="135">
        <v>80</v>
      </c>
      <c r="Q41" s="135">
        <v>215</v>
      </c>
      <c r="R41" s="134">
        <v>1</v>
      </c>
      <c r="S41" s="134" t="s">
        <v>3</v>
      </c>
      <c r="T41" s="140">
        <v>44483</v>
      </c>
      <c r="U41" s="140">
        <v>44483</v>
      </c>
      <c r="V41" s="134">
        <v>6146124</v>
      </c>
      <c r="W41" s="134" t="s">
        <v>303</v>
      </c>
    </row>
    <row r="42" spans="1:23" s="20" customFormat="1" ht="30" customHeight="1" x14ac:dyDescent="0.25">
      <c r="A42" s="100" t="s">
        <v>304</v>
      </c>
      <c r="B42" s="111" t="s">
        <v>305</v>
      </c>
      <c r="C42" s="111" t="s">
        <v>305</v>
      </c>
      <c r="D42" s="136" t="s">
        <v>306</v>
      </c>
      <c r="E42" s="134" t="s">
        <v>307</v>
      </c>
      <c r="F42" s="135" t="s">
        <v>2</v>
      </c>
      <c r="G42" s="136" t="s">
        <v>54</v>
      </c>
      <c r="H42" s="136" t="s">
        <v>5</v>
      </c>
      <c r="I42" s="114" t="s">
        <v>299</v>
      </c>
      <c r="J42" s="114" t="s">
        <v>299</v>
      </c>
      <c r="K42" s="137" t="s">
        <v>300</v>
      </c>
      <c r="L42" s="138" t="s">
        <v>308</v>
      </c>
      <c r="M42" s="138" t="s">
        <v>302</v>
      </c>
      <c r="N42" s="139">
        <v>8600</v>
      </c>
      <c r="O42" s="139">
        <v>6880</v>
      </c>
      <c r="P42" s="135">
        <v>80</v>
      </c>
      <c r="Q42" s="135">
        <v>215</v>
      </c>
      <c r="R42" s="134">
        <v>2</v>
      </c>
      <c r="S42" s="134" t="s">
        <v>3</v>
      </c>
      <c r="T42" s="140">
        <v>44483</v>
      </c>
      <c r="U42" s="140">
        <v>44483</v>
      </c>
      <c r="V42" s="134">
        <v>6146149</v>
      </c>
      <c r="W42" s="134" t="s">
        <v>309</v>
      </c>
    </row>
    <row r="43" spans="1:23" s="20" customFormat="1" ht="30" customHeight="1" x14ac:dyDescent="0.25">
      <c r="A43" s="101" t="s">
        <v>310</v>
      </c>
      <c r="B43" s="111" t="s">
        <v>311</v>
      </c>
      <c r="C43" s="111" t="s">
        <v>311</v>
      </c>
      <c r="D43" s="136" t="s">
        <v>312</v>
      </c>
      <c r="E43" s="134" t="s">
        <v>313</v>
      </c>
      <c r="F43" s="135" t="s">
        <v>2</v>
      </c>
      <c r="G43" s="136" t="s">
        <v>54</v>
      </c>
      <c r="H43" s="136" t="s">
        <v>7</v>
      </c>
      <c r="I43" s="114" t="s">
        <v>299</v>
      </c>
      <c r="J43" s="114" t="s">
        <v>299</v>
      </c>
      <c r="K43" s="137" t="s">
        <v>300</v>
      </c>
      <c r="L43" s="138" t="s">
        <v>314</v>
      </c>
      <c r="M43" s="138" t="s">
        <v>302</v>
      </c>
      <c r="N43" s="139">
        <v>8600</v>
      </c>
      <c r="O43" s="139">
        <v>6880</v>
      </c>
      <c r="P43" s="135">
        <v>80</v>
      </c>
      <c r="Q43" s="135">
        <v>215</v>
      </c>
      <c r="R43" s="134">
        <v>2</v>
      </c>
      <c r="S43" s="134" t="s">
        <v>3</v>
      </c>
      <c r="T43" s="140">
        <v>44483</v>
      </c>
      <c r="U43" s="140">
        <v>44483</v>
      </c>
      <c r="V43" s="134">
        <v>6146156</v>
      </c>
      <c r="W43" s="134" t="s">
        <v>315</v>
      </c>
    </row>
    <row r="44" spans="1:23" ht="30" customHeight="1" x14ac:dyDescent="0.25">
      <c r="A44" s="100" t="s">
        <v>316</v>
      </c>
      <c r="B44" s="113" t="s">
        <v>317</v>
      </c>
      <c r="C44" s="113" t="s">
        <v>317</v>
      </c>
      <c r="D44" s="136" t="s">
        <v>318</v>
      </c>
      <c r="E44" s="110" t="s">
        <v>319</v>
      </c>
      <c r="F44" s="112" t="s">
        <v>2</v>
      </c>
      <c r="G44" s="113" t="s">
        <v>54</v>
      </c>
      <c r="H44" s="113" t="s">
        <v>7</v>
      </c>
      <c r="I44" s="114" t="s">
        <v>299</v>
      </c>
      <c r="J44" s="114" t="s">
        <v>299</v>
      </c>
      <c r="K44" s="137" t="s">
        <v>300</v>
      </c>
      <c r="L44" s="116" t="s">
        <v>320</v>
      </c>
      <c r="M44" s="116" t="s">
        <v>321</v>
      </c>
      <c r="N44" s="141">
        <v>4300</v>
      </c>
      <c r="O44" s="117">
        <v>3440</v>
      </c>
      <c r="P44" s="110">
        <v>80</v>
      </c>
      <c r="Q44" s="112">
        <v>215</v>
      </c>
      <c r="R44" s="110">
        <v>2</v>
      </c>
      <c r="S44" s="110" t="s">
        <v>3</v>
      </c>
      <c r="T44" s="116">
        <v>44483</v>
      </c>
      <c r="U44" s="116">
        <v>44483</v>
      </c>
      <c r="V44" s="110">
        <v>6146179</v>
      </c>
      <c r="W44" s="110" t="s">
        <v>322</v>
      </c>
    </row>
    <row r="45" spans="1:23" s="20" customFormat="1" ht="30" customHeight="1" x14ac:dyDescent="0.25">
      <c r="A45" s="100" t="s">
        <v>257</v>
      </c>
      <c r="B45" s="111" t="s">
        <v>73</v>
      </c>
      <c r="C45" s="111" t="s">
        <v>73</v>
      </c>
      <c r="D45" s="111" t="s">
        <v>258</v>
      </c>
      <c r="E45" s="134" t="s">
        <v>288</v>
      </c>
      <c r="F45" s="135" t="s">
        <v>2</v>
      </c>
      <c r="G45" s="136" t="s">
        <v>54</v>
      </c>
      <c r="H45" s="136" t="s">
        <v>7</v>
      </c>
      <c r="I45" s="114" t="s">
        <v>289</v>
      </c>
      <c r="J45" s="114" t="s">
        <v>290</v>
      </c>
      <c r="K45" s="142" t="s">
        <v>291</v>
      </c>
      <c r="L45" s="143" t="s">
        <v>292</v>
      </c>
      <c r="M45" s="143" t="s">
        <v>293</v>
      </c>
      <c r="N45" s="139">
        <v>7875</v>
      </c>
      <c r="O45" s="139">
        <v>6300</v>
      </c>
      <c r="P45" s="135">
        <v>80</v>
      </c>
      <c r="Q45" s="135">
        <v>215</v>
      </c>
      <c r="R45" s="134">
        <v>1</v>
      </c>
      <c r="S45" s="134" t="s">
        <v>3</v>
      </c>
      <c r="T45" s="115">
        <v>44510</v>
      </c>
      <c r="U45" s="115">
        <v>44510</v>
      </c>
      <c r="V45" s="134">
        <v>6310652</v>
      </c>
      <c r="W45" s="134" t="s">
        <v>294</v>
      </c>
    </row>
    <row r="46" spans="1:23" s="144" customFormat="1" ht="30" customHeight="1" x14ac:dyDescent="0.25">
      <c r="A46" s="100" t="s">
        <v>332</v>
      </c>
      <c r="B46" s="113" t="s">
        <v>333</v>
      </c>
      <c r="C46" s="113"/>
      <c r="D46" s="136" t="s">
        <v>334</v>
      </c>
      <c r="E46" s="110" t="s">
        <v>335</v>
      </c>
      <c r="F46" s="112" t="s">
        <v>2</v>
      </c>
      <c r="G46" s="113" t="s">
        <v>336</v>
      </c>
      <c r="H46" s="113" t="s">
        <v>5</v>
      </c>
      <c r="I46" s="114" t="s">
        <v>337</v>
      </c>
      <c r="J46" s="114" t="s">
        <v>338</v>
      </c>
      <c r="K46" s="137">
        <v>43873</v>
      </c>
      <c r="L46" s="115">
        <v>43899</v>
      </c>
      <c r="M46" s="115">
        <v>44377</v>
      </c>
      <c r="N46" s="141">
        <v>2837.34</v>
      </c>
      <c r="O46" s="117">
        <v>2269.87</v>
      </c>
      <c r="P46" s="110">
        <v>0.8</v>
      </c>
      <c r="Q46" s="112">
        <v>18</v>
      </c>
      <c r="R46" s="110">
        <v>1</v>
      </c>
      <c r="S46" s="110" t="s">
        <v>3</v>
      </c>
      <c r="T46" s="115">
        <v>44518</v>
      </c>
      <c r="U46" s="115">
        <v>44518</v>
      </c>
      <c r="V46" s="110">
        <v>6583018</v>
      </c>
      <c r="W46" s="110" t="s">
        <v>339</v>
      </c>
    </row>
    <row r="47" spans="1:23" s="144" customFormat="1" ht="30" customHeight="1" x14ac:dyDescent="0.25">
      <c r="A47" s="100" t="s">
        <v>332</v>
      </c>
      <c r="B47" s="113" t="s">
        <v>333</v>
      </c>
      <c r="C47" s="113"/>
      <c r="D47" s="136" t="s">
        <v>334</v>
      </c>
      <c r="E47" s="110" t="s">
        <v>340</v>
      </c>
      <c r="F47" s="112" t="s">
        <v>2</v>
      </c>
      <c r="G47" s="113" t="s">
        <v>336</v>
      </c>
      <c r="H47" s="113" t="s">
        <v>5</v>
      </c>
      <c r="I47" s="114" t="s">
        <v>341</v>
      </c>
      <c r="J47" s="114" t="s">
        <v>342</v>
      </c>
      <c r="K47" s="137">
        <v>44126</v>
      </c>
      <c r="L47" s="115">
        <v>44013</v>
      </c>
      <c r="M47" s="115">
        <v>44256</v>
      </c>
      <c r="N47" s="141">
        <v>11400</v>
      </c>
      <c r="O47" s="117">
        <v>9120</v>
      </c>
      <c r="P47" s="110">
        <v>0.8</v>
      </c>
      <c r="Q47" s="112">
        <v>18</v>
      </c>
      <c r="R47" s="110">
        <v>1</v>
      </c>
      <c r="S47" s="110" t="s">
        <v>3</v>
      </c>
      <c r="T47" s="115">
        <v>44518</v>
      </c>
      <c r="U47" s="115">
        <v>44518</v>
      </c>
      <c r="V47" s="110">
        <v>6584581</v>
      </c>
      <c r="W47" s="110" t="s">
        <v>343</v>
      </c>
    </row>
    <row r="48" spans="1:23" s="144" customFormat="1" ht="30" customHeight="1" x14ac:dyDescent="0.25">
      <c r="A48" s="100" t="s">
        <v>344</v>
      </c>
      <c r="B48" s="113" t="s">
        <v>345</v>
      </c>
      <c r="C48" s="113"/>
      <c r="D48" s="136" t="s">
        <v>346</v>
      </c>
      <c r="E48" s="110" t="s">
        <v>347</v>
      </c>
      <c r="F48" s="112" t="s">
        <v>2</v>
      </c>
      <c r="G48" s="113" t="s">
        <v>336</v>
      </c>
      <c r="H48" s="113" t="s">
        <v>7</v>
      </c>
      <c r="I48" s="114" t="s">
        <v>348</v>
      </c>
      <c r="J48" s="114" t="s">
        <v>349</v>
      </c>
      <c r="K48" s="137">
        <v>44013</v>
      </c>
      <c r="L48" s="115">
        <v>44013</v>
      </c>
      <c r="M48" s="115">
        <v>44377</v>
      </c>
      <c r="N48" s="141">
        <v>10047.82</v>
      </c>
      <c r="O48" s="117">
        <v>8038.26</v>
      </c>
      <c r="P48" s="110">
        <v>0.8</v>
      </c>
      <c r="Q48" s="112">
        <v>18</v>
      </c>
      <c r="R48" s="110">
        <v>2</v>
      </c>
      <c r="S48" s="110" t="s">
        <v>3</v>
      </c>
      <c r="T48" s="115">
        <v>44518</v>
      </c>
      <c r="U48" s="115">
        <v>44518</v>
      </c>
      <c r="V48" s="110">
        <v>6585316</v>
      </c>
      <c r="W48" s="110" t="s">
        <v>350</v>
      </c>
    </row>
    <row r="49" spans="1:23" s="145" customFormat="1" ht="30" customHeight="1" x14ac:dyDescent="0.25">
      <c r="A49" s="100" t="s">
        <v>323</v>
      </c>
      <c r="B49" s="111" t="s">
        <v>324</v>
      </c>
      <c r="C49" s="111" t="s">
        <v>324</v>
      </c>
      <c r="D49" s="111" t="s">
        <v>325</v>
      </c>
      <c r="E49" s="134" t="s">
        <v>326</v>
      </c>
      <c r="F49" s="135" t="s">
        <v>2</v>
      </c>
      <c r="G49" s="136" t="s">
        <v>54</v>
      </c>
      <c r="H49" s="136" t="s">
        <v>93</v>
      </c>
      <c r="I49" s="114" t="s">
        <v>327</v>
      </c>
      <c r="J49" s="114" t="s">
        <v>327</v>
      </c>
      <c r="K49" s="137" t="s">
        <v>328</v>
      </c>
      <c r="L49" s="138" t="s">
        <v>329</v>
      </c>
      <c r="M49" s="138" t="s">
        <v>330</v>
      </c>
      <c r="N49" s="139">
        <v>832</v>
      </c>
      <c r="O49" s="139">
        <v>665.6</v>
      </c>
      <c r="P49" s="135">
        <v>80</v>
      </c>
      <c r="Q49" s="135">
        <v>215</v>
      </c>
      <c r="R49" s="134">
        <v>2</v>
      </c>
      <c r="S49" s="134" t="s">
        <v>3</v>
      </c>
      <c r="T49" s="115">
        <v>44523</v>
      </c>
      <c r="U49" s="115">
        <v>44523</v>
      </c>
      <c r="V49" s="110">
        <v>6759097</v>
      </c>
      <c r="W49" s="134" t="s">
        <v>331</v>
      </c>
    </row>
    <row r="50" spans="1:23" s="145" customFormat="1" ht="30" customHeight="1" x14ac:dyDescent="0.25">
      <c r="A50" s="100" t="s">
        <v>351</v>
      </c>
      <c r="B50" s="111" t="s">
        <v>352</v>
      </c>
      <c r="C50" s="111"/>
      <c r="D50" s="111" t="s">
        <v>353</v>
      </c>
      <c r="E50" s="134" t="s">
        <v>354</v>
      </c>
      <c r="F50" s="135" t="s">
        <v>2</v>
      </c>
      <c r="G50" s="136" t="s">
        <v>355</v>
      </c>
      <c r="H50" s="136" t="s">
        <v>93</v>
      </c>
      <c r="I50" s="114" t="s">
        <v>356</v>
      </c>
      <c r="J50" s="114" t="s">
        <v>357</v>
      </c>
      <c r="K50" s="137">
        <v>44159</v>
      </c>
      <c r="L50" s="138" t="s">
        <v>358</v>
      </c>
      <c r="M50" s="138" t="s">
        <v>359</v>
      </c>
      <c r="N50" s="139">
        <v>8481.6232828800003</v>
      </c>
      <c r="O50" s="139">
        <v>6785.2986263040002</v>
      </c>
      <c r="P50" s="135">
        <v>0.8</v>
      </c>
      <c r="Q50" s="135">
        <v>215</v>
      </c>
      <c r="R50" s="134" t="s">
        <v>360</v>
      </c>
      <c r="S50" s="134" t="s">
        <v>3</v>
      </c>
      <c r="T50" s="115">
        <v>44532</v>
      </c>
      <c r="U50" s="115">
        <v>44536</v>
      </c>
      <c r="V50" s="110">
        <v>7126962</v>
      </c>
      <c r="W50" s="134" t="s">
        <v>361</v>
      </c>
    </row>
    <row r="51" spans="1:23" s="145" customFormat="1" ht="30" customHeight="1" x14ac:dyDescent="0.25">
      <c r="A51" s="100" t="s">
        <v>362</v>
      </c>
      <c r="B51" s="111" t="s">
        <v>363</v>
      </c>
      <c r="C51" s="111"/>
      <c r="D51" s="111" t="s">
        <v>364</v>
      </c>
      <c r="E51" s="134" t="s">
        <v>365</v>
      </c>
      <c r="F51" s="135" t="s">
        <v>2</v>
      </c>
      <c r="G51" s="136" t="s">
        <v>336</v>
      </c>
      <c r="H51" s="136" t="s">
        <v>5</v>
      </c>
      <c r="I51" s="114" t="s">
        <v>356</v>
      </c>
      <c r="J51" s="114" t="s">
        <v>357</v>
      </c>
      <c r="K51" s="137" t="s">
        <v>125</v>
      </c>
      <c r="L51" s="138">
        <v>44197</v>
      </c>
      <c r="M51" s="138" t="s">
        <v>359</v>
      </c>
      <c r="N51" s="139">
        <v>2827.2077609600001</v>
      </c>
      <c r="O51" s="139">
        <v>2261.7662087680001</v>
      </c>
      <c r="P51" s="135">
        <v>0.8</v>
      </c>
      <c r="Q51" s="135">
        <v>215</v>
      </c>
      <c r="R51" s="134" t="s">
        <v>366</v>
      </c>
      <c r="S51" s="134" t="s">
        <v>3</v>
      </c>
      <c r="T51" s="115">
        <v>44532</v>
      </c>
      <c r="U51" s="115">
        <v>44536</v>
      </c>
      <c r="V51" s="110">
        <v>7127375</v>
      </c>
      <c r="W51" s="134" t="s">
        <v>367</v>
      </c>
    </row>
    <row r="52" spans="1:23" s="145" customFormat="1" ht="30" customHeight="1" x14ac:dyDescent="0.25">
      <c r="A52" s="100" t="s">
        <v>368</v>
      </c>
      <c r="B52" s="111" t="s">
        <v>369</v>
      </c>
      <c r="C52" s="111"/>
      <c r="D52" s="111" t="s">
        <v>370</v>
      </c>
      <c r="E52" s="134" t="s">
        <v>371</v>
      </c>
      <c r="F52" s="135" t="s">
        <v>2</v>
      </c>
      <c r="G52" s="136" t="s">
        <v>355</v>
      </c>
      <c r="H52" s="136" t="s">
        <v>93</v>
      </c>
      <c r="I52" s="114" t="s">
        <v>356</v>
      </c>
      <c r="J52" s="114" t="s">
        <v>357</v>
      </c>
      <c r="K52" s="137" t="s">
        <v>372</v>
      </c>
      <c r="L52" s="138" t="s">
        <v>358</v>
      </c>
      <c r="M52" s="138" t="s">
        <v>359</v>
      </c>
      <c r="N52" s="139">
        <v>18376.850446239998</v>
      </c>
      <c r="O52" s="139">
        <v>14701.480356991999</v>
      </c>
      <c r="P52" s="135">
        <v>0.8</v>
      </c>
      <c r="Q52" s="135">
        <v>215</v>
      </c>
      <c r="R52" s="134" t="s">
        <v>360</v>
      </c>
      <c r="S52" s="134" t="s">
        <v>3</v>
      </c>
      <c r="T52" s="115">
        <v>44532</v>
      </c>
      <c r="U52" s="115">
        <v>44536</v>
      </c>
      <c r="V52" s="110">
        <v>7127912</v>
      </c>
      <c r="W52" s="134" t="s">
        <v>373</v>
      </c>
    </row>
    <row r="53" spans="1:23" s="145" customFormat="1" ht="30" customHeight="1" x14ac:dyDescent="0.25">
      <c r="A53" s="100" t="s">
        <v>374</v>
      </c>
      <c r="B53" s="111" t="s">
        <v>375</v>
      </c>
      <c r="C53" s="111"/>
      <c r="D53" s="111" t="s">
        <v>376</v>
      </c>
      <c r="E53" s="134" t="s">
        <v>377</v>
      </c>
      <c r="F53" s="135" t="s">
        <v>2</v>
      </c>
      <c r="G53" s="136" t="s">
        <v>336</v>
      </c>
      <c r="H53" s="136" t="s">
        <v>5</v>
      </c>
      <c r="I53" s="114" t="s">
        <v>356</v>
      </c>
      <c r="J53" s="114" t="s">
        <v>357</v>
      </c>
      <c r="K53" s="137" t="s">
        <v>378</v>
      </c>
      <c r="L53" s="138" t="s">
        <v>358</v>
      </c>
      <c r="M53" s="138" t="s">
        <v>359</v>
      </c>
      <c r="N53" s="139">
        <v>5654.4155219200002</v>
      </c>
      <c r="O53" s="139">
        <v>4523.5324175360001</v>
      </c>
      <c r="P53" s="135">
        <v>0.8</v>
      </c>
      <c r="Q53" s="135">
        <v>215</v>
      </c>
      <c r="R53" s="134" t="s">
        <v>360</v>
      </c>
      <c r="S53" s="134" t="s">
        <v>3</v>
      </c>
      <c r="T53" s="115">
        <v>44532</v>
      </c>
      <c r="U53" s="115">
        <v>44536</v>
      </c>
      <c r="V53" s="110">
        <v>7133209</v>
      </c>
      <c r="W53" s="134" t="s">
        <v>379</v>
      </c>
    </row>
    <row r="54" spans="1:23" s="145" customFormat="1" ht="30" customHeight="1" x14ac:dyDescent="0.25">
      <c r="A54" s="100" t="s">
        <v>380</v>
      </c>
      <c r="B54" s="111" t="s">
        <v>381</v>
      </c>
      <c r="C54" s="111"/>
      <c r="D54" s="111" t="s">
        <v>382</v>
      </c>
      <c r="E54" s="134" t="s">
        <v>383</v>
      </c>
      <c r="F54" s="135" t="s">
        <v>2</v>
      </c>
      <c r="G54" s="136" t="s">
        <v>355</v>
      </c>
      <c r="H54" s="136" t="s">
        <v>93</v>
      </c>
      <c r="I54" s="114" t="s">
        <v>356</v>
      </c>
      <c r="J54" s="114" t="s">
        <v>357</v>
      </c>
      <c r="K54" s="137" t="s">
        <v>378</v>
      </c>
      <c r="L54" s="138" t="s">
        <v>358</v>
      </c>
      <c r="M54" s="138" t="s">
        <v>359</v>
      </c>
      <c r="N54" s="139">
        <v>8481.6232828800003</v>
      </c>
      <c r="O54" s="139">
        <v>6785.2986263040002</v>
      </c>
      <c r="P54" s="135">
        <v>0.8</v>
      </c>
      <c r="Q54" s="135">
        <v>215</v>
      </c>
      <c r="R54" s="134" t="s">
        <v>360</v>
      </c>
      <c r="S54" s="134" t="s">
        <v>3</v>
      </c>
      <c r="T54" s="115">
        <v>44532</v>
      </c>
      <c r="U54" s="115">
        <v>44536</v>
      </c>
      <c r="V54" s="110">
        <v>7133597</v>
      </c>
      <c r="W54" s="134" t="s">
        <v>384</v>
      </c>
    </row>
    <row r="55" spans="1:23" s="145" customFormat="1" ht="30" customHeight="1" x14ac:dyDescent="0.25">
      <c r="A55" s="100" t="s">
        <v>385</v>
      </c>
      <c r="B55" s="111" t="s">
        <v>386</v>
      </c>
      <c r="C55" s="111"/>
      <c r="D55" s="111" t="s">
        <v>387</v>
      </c>
      <c r="E55" s="134" t="s">
        <v>388</v>
      </c>
      <c r="F55" s="135" t="s">
        <v>2</v>
      </c>
      <c r="G55" s="136" t="s">
        <v>389</v>
      </c>
      <c r="H55" s="136" t="s">
        <v>5</v>
      </c>
      <c r="I55" s="114" t="s">
        <v>356</v>
      </c>
      <c r="J55" s="114" t="s">
        <v>357</v>
      </c>
      <c r="K55" s="137" t="s">
        <v>372</v>
      </c>
      <c r="L55" s="138" t="s">
        <v>358</v>
      </c>
      <c r="M55" s="138" t="s">
        <v>359</v>
      </c>
      <c r="N55" s="139">
        <v>18376.850446239998</v>
      </c>
      <c r="O55" s="139">
        <v>14701.480356991999</v>
      </c>
      <c r="P55" s="135">
        <v>0.8</v>
      </c>
      <c r="Q55" s="135">
        <v>215</v>
      </c>
      <c r="R55" s="134" t="s">
        <v>390</v>
      </c>
      <c r="S55" s="134" t="s">
        <v>3</v>
      </c>
      <c r="T55" s="115">
        <v>44532</v>
      </c>
      <c r="U55" s="115">
        <v>44536</v>
      </c>
      <c r="V55" s="110">
        <v>7133982</v>
      </c>
      <c r="W55" s="134" t="s">
        <v>391</v>
      </c>
    </row>
    <row r="56" spans="1:23" s="145" customFormat="1" ht="30" customHeight="1" x14ac:dyDescent="0.25">
      <c r="A56" s="100" t="s">
        <v>392</v>
      </c>
      <c r="B56" s="111" t="s">
        <v>393</v>
      </c>
      <c r="C56" s="111"/>
      <c r="D56" s="111" t="s">
        <v>394</v>
      </c>
      <c r="E56" s="134" t="s">
        <v>395</v>
      </c>
      <c r="F56" s="135" t="s">
        <v>2</v>
      </c>
      <c r="G56" s="136" t="s">
        <v>389</v>
      </c>
      <c r="H56" s="136" t="s">
        <v>5</v>
      </c>
      <c r="I56" s="114" t="s">
        <v>356</v>
      </c>
      <c r="J56" s="114" t="s">
        <v>357</v>
      </c>
      <c r="K56" s="137" t="s">
        <v>396</v>
      </c>
      <c r="L56" s="138" t="s">
        <v>358</v>
      </c>
      <c r="M56" s="138" t="s">
        <v>359</v>
      </c>
      <c r="N56" s="139">
        <v>8481.6232828800003</v>
      </c>
      <c r="O56" s="139">
        <v>6785.2986263040002</v>
      </c>
      <c r="P56" s="135">
        <v>0.8</v>
      </c>
      <c r="Q56" s="135">
        <v>215</v>
      </c>
      <c r="R56" s="134" t="s">
        <v>360</v>
      </c>
      <c r="S56" s="134" t="s">
        <v>3</v>
      </c>
      <c r="T56" s="115">
        <v>44532</v>
      </c>
      <c r="U56" s="115">
        <v>44536</v>
      </c>
      <c r="V56" s="110">
        <v>7134437</v>
      </c>
      <c r="W56" s="134" t="s">
        <v>397</v>
      </c>
    </row>
    <row r="57" spans="1:23" s="145" customFormat="1" ht="30" customHeight="1" x14ac:dyDescent="0.25">
      <c r="A57" s="100" t="s">
        <v>398</v>
      </c>
      <c r="B57" s="111" t="s">
        <v>399</v>
      </c>
      <c r="C57" s="111"/>
      <c r="D57" s="111" t="s">
        <v>400</v>
      </c>
      <c r="E57" s="134" t="s">
        <v>401</v>
      </c>
      <c r="F57" s="135" t="s">
        <v>2</v>
      </c>
      <c r="G57" s="136" t="s">
        <v>389</v>
      </c>
      <c r="H57" s="136" t="s">
        <v>93</v>
      </c>
      <c r="I57" s="114" t="s">
        <v>356</v>
      </c>
      <c r="J57" s="114" t="s">
        <v>357</v>
      </c>
      <c r="K57" s="137" t="s">
        <v>314</v>
      </c>
      <c r="L57" s="138" t="s">
        <v>358</v>
      </c>
      <c r="M57" s="138" t="s">
        <v>359</v>
      </c>
      <c r="N57" s="139">
        <v>18376.850446239998</v>
      </c>
      <c r="O57" s="139">
        <v>14701.480356991999</v>
      </c>
      <c r="P57" s="135">
        <v>0.8</v>
      </c>
      <c r="Q57" s="135">
        <v>215</v>
      </c>
      <c r="R57" s="134" t="s">
        <v>360</v>
      </c>
      <c r="S57" s="134" t="s">
        <v>3</v>
      </c>
      <c r="T57" s="115">
        <v>44532</v>
      </c>
      <c r="U57" s="115">
        <v>44536</v>
      </c>
      <c r="V57" s="110">
        <v>7134813</v>
      </c>
      <c r="W57" s="134" t="s">
        <v>402</v>
      </c>
    </row>
    <row r="58" spans="1:23" s="145" customFormat="1" ht="30" customHeight="1" x14ac:dyDescent="0.25">
      <c r="A58" s="100" t="s">
        <v>403</v>
      </c>
      <c r="B58" s="111" t="s">
        <v>404</v>
      </c>
      <c r="C58" s="111" t="s">
        <v>405</v>
      </c>
      <c r="D58" s="111" t="s">
        <v>406</v>
      </c>
      <c r="E58" s="134" t="s">
        <v>407</v>
      </c>
      <c r="F58" s="135" t="s">
        <v>2</v>
      </c>
      <c r="G58" s="136" t="s">
        <v>336</v>
      </c>
      <c r="H58" s="136" t="s">
        <v>7</v>
      </c>
      <c r="I58" s="114" t="s">
        <v>356</v>
      </c>
      <c r="J58" s="114" t="s">
        <v>357</v>
      </c>
      <c r="K58" s="137" t="s">
        <v>408</v>
      </c>
      <c r="L58" s="138" t="s">
        <v>358</v>
      </c>
      <c r="M58" s="138" t="s">
        <v>359</v>
      </c>
      <c r="N58" s="139">
        <v>4240.8116414400001</v>
      </c>
      <c r="O58" s="139">
        <v>3392.6493131520001</v>
      </c>
      <c r="P58" s="135">
        <v>0.8</v>
      </c>
      <c r="Q58" s="135">
        <v>215</v>
      </c>
      <c r="R58" s="134" t="s">
        <v>360</v>
      </c>
      <c r="S58" s="134" t="s">
        <v>3</v>
      </c>
      <c r="T58" s="115">
        <v>44532</v>
      </c>
      <c r="U58" s="115">
        <v>44536</v>
      </c>
      <c r="V58" s="110">
        <v>7136025</v>
      </c>
      <c r="W58" s="134" t="s">
        <v>409</v>
      </c>
    </row>
    <row r="59" spans="1:23" s="145" customFormat="1" ht="30" customHeight="1" x14ac:dyDescent="0.25">
      <c r="A59" s="100" t="s">
        <v>410</v>
      </c>
      <c r="B59" s="111" t="s">
        <v>324</v>
      </c>
      <c r="C59" s="111"/>
      <c r="D59" s="111" t="s">
        <v>411</v>
      </c>
      <c r="E59" s="134" t="s">
        <v>412</v>
      </c>
      <c r="F59" s="135" t="s">
        <v>2</v>
      </c>
      <c r="G59" s="136" t="s">
        <v>413</v>
      </c>
      <c r="H59" s="136" t="s">
        <v>93</v>
      </c>
      <c r="I59" s="114" t="s">
        <v>356</v>
      </c>
      <c r="J59" s="114" t="s">
        <v>357</v>
      </c>
      <c r="K59" s="137">
        <v>44179</v>
      </c>
      <c r="L59" s="138" t="s">
        <v>358</v>
      </c>
      <c r="M59" s="138" t="s">
        <v>359</v>
      </c>
      <c r="N59" s="139">
        <v>22617.662087680001</v>
      </c>
      <c r="O59" s="139">
        <v>18094.129670144001</v>
      </c>
      <c r="P59" s="135">
        <v>0.8</v>
      </c>
      <c r="Q59" s="135">
        <v>215</v>
      </c>
      <c r="R59" s="134" t="s">
        <v>390</v>
      </c>
      <c r="S59" s="134" t="s">
        <v>3</v>
      </c>
      <c r="T59" s="115">
        <v>44532</v>
      </c>
      <c r="U59" s="115">
        <v>44536</v>
      </c>
      <c r="V59" s="110">
        <v>7136869</v>
      </c>
      <c r="W59" s="134" t="s">
        <v>414</v>
      </c>
    </row>
    <row r="60" spans="1:23" s="145" customFormat="1" ht="30" customHeight="1" x14ac:dyDescent="0.25">
      <c r="A60" s="100" t="s">
        <v>415</v>
      </c>
      <c r="B60" s="111" t="s">
        <v>416</v>
      </c>
      <c r="C60" s="111" t="s">
        <v>417</v>
      </c>
      <c r="D60" s="111" t="s">
        <v>418</v>
      </c>
      <c r="E60" s="134" t="s">
        <v>419</v>
      </c>
      <c r="F60" s="135" t="s">
        <v>2</v>
      </c>
      <c r="G60" s="136" t="s">
        <v>336</v>
      </c>
      <c r="H60" s="136" t="s">
        <v>7</v>
      </c>
      <c r="I60" s="114" t="s">
        <v>356</v>
      </c>
      <c r="J60" s="114" t="s">
        <v>357</v>
      </c>
      <c r="K60" s="137" t="s">
        <v>125</v>
      </c>
      <c r="L60" s="138" t="s">
        <v>358</v>
      </c>
      <c r="M60" s="138" t="s">
        <v>359</v>
      </c>
      <c r="N60" s="139">
        <v>2827.2077609600001</v>
      </c>
      <c r="O60" s="139">
        <v>2261.7662087680001</v>
      </c>
      <c r="P60" s="135">
        <v>0.8</v>
      </c>
      <c r="Q60" s="135">
        <v>215</v>
      </c>
      <c r="R60" s="134" t="s">
        <v>360</v>
      </c>
      <c r="S60" s="134" t="s">
        <v>3</v>
      </c>
      <c r="T60" s="115">
        <v>44532</v>
      </c>
      <c r="U60" s="115">
        <v>44536</v>
      </c>
      <c r="V60" s="110">
        <v>7137565</v>
      </c>
      <c r="W60" s="134" t="s">
        <v>420</v>
      </c>
    </row>
    <row r="61" spans="1:23" s="145" customFormat="1" ht="30" customHeight="1" x14ac:dyDescent="0.25">
      <c r="A61" s="100" t="s">
        <v>421</v>
      </c>
      <c r="B61" s="111" t="s">
        <v>422</v>
      </c>
      <c r="C61" s="111" t="s">
        <v>423</v>
      </c>
      <c r="D61" s="111" t="s">
        <v>424</v>
      </c>
      <c r="E61" s="134" t="s">
        <v>425</v>
      </c>
      <c r="F61" s="135" t="s">
        <v>2</v>
      </c>
      <c r="G61" s="136" t="s">
        <v>54</v>
      </c>
      <c r="H61" s="136" t="s">
        <v>7</v>
      </c>
      <c r="I61" s="114" t="s">
        <v>356</v>
      </c>
      <c r="J61" s="114" t="s">
        <v>357</v>
      </c>
      <c r="K61" s="137" t="s">
        <v>426</v>
      </c>
      <c r="L61" s="138" t="s">
        <v>358</v>
      </c>
      <c r="M61" s="138" t="s">
        <v>359</v>
      </c>
      <c r="N61" s="139">
        <v>2827.2077609600001</v>
      </c>
      <c r="O61" s="139">
        <v>2261.7662087680001</v>
      </c>
      <c r="P61" s="135">
        <v>0.8</v>
      </c>
      <c r="Q61" s="135">
        <v>215</v>
      </c>
      <c r="R61" s="134" t="s">
        <v>360</v>
      </c>
      <c r="S61" s="134" t="s">
        <v>3</v>
      </c>
      <c r="T61" s="115">
        <v>44532</v>
      </c>
      <c r="U61" s="115">
        <v>44536</v>
      </c>
      <c r="V61" s="110">
        <v>7138407</v>
      </c>
      <c r="W61" s="134" t="s">
        <v>427</v>
      </c>
    </row>
    <row r="62" spans="1:23" s="145" customFormat="1" ht="30" customHeight="1" x14ac:dyDescent="0.25">
      <c r="A62" s="100" t="s">
        <v>428</v>
      </c>
      <c r="B62" s="111" t="s">
        <v>429</v>
      </c>
      <c r="C62" s="111"/>
      <c r="D62" s="111" t="s">
        <v>430</v>
      </c>
      <c r="E62" s="134" t="s">
        <v>431</v>
      </c>
      <c r="F62" s="135" t="s">
        <v>2</v>
      </c>
      <c r="G62" s="136" t="s">
        <v>389</v>
      </c>
      <c r="H62" s="136" t="s">
        <v>5</v>
      </c>
      <c r="I62" s="114" t="s">
        <v>356</v>
      </c>
      <c r="J62" s="114" t="s">
        <v>357</v>
      </c>
      <c r="K62" s="137" t="s">
        <v>432</v>
      </c>
      <c r="L62" s="138" t="s">
        <v>358</v>
      </c>
      <c r="M62" s="138" t="s">
        <v>359</v>
      </c>
      <c r="N62" s="139">
        <v>18376.850446239998</v>
      </c>
      <c r="O62" s="139">
        <v>14701.480356991999</v>
      </c>
      <c r="P62" s="135">
        <v>0.8</v>
      </c>
      <c r="Q62" s="135">
        <v>215</v>
      </c>
      <c r="R62" s="134" t="s">
        <v>360</v>
      </c>
      <c r="S62" s="134" t="s">
        <v>3</v>
      </c>
      <c r="T62" s="115">
        <v>44532</v>
      </c>
      <c r="U62" s="115">
        <v>44536</v>
      </c>
      <c r="V62" s="110">
        <v>7138887</v>
      </c>
      <c r="W62" s="134" t="s">
        <v>433</v>
      </c>
    </row>
    <row r="63" spans="1:23" s="145" customFormat="1" ht="30" customHeight="1" x14ac:dyDescent="0.25">
      <c r="A63" s="100" t="s">
        <v>434</v>
      </c>
      <c r="B63" s="111" t="s">
        <v>435</v>
      </c>
      <c r="C63" s="111"/>
      <c r="D63" s="111" t="s">
        <v>436</v>
      </c>
      <c r="E63" s="134" t="s">
        <v>437</v>
      </c>
      <c r="F63" s="135" t="s">
        <v>2</v>
      </c>
      <c r="G63" s="136" t="s">
        <v>336</v>
      </c>
      <c r="H63" s="136" t="s">
        <v>7</v>
      </c>
      <c r="I63" s="114" t="s">
        <v>356</v>
      </c>
      <c r="J63" s="114" t="s">
        <v>357</v>
      </c>
      <c r="K63" s="137" t="s">
        <v>378</v>
      </c>
      <c r="L63" s="138" t="s">
        <v>358</v>
      </c>
      <c r="M63" s="138" t="s">
        <v>359</v>
      </c>
      <c r="N63" s="139">
        <v>4240.8116414400001</v>
      </c>
      <c r="O63" s="139">
        <v>3392.6493131520001</v>
      </c>
      <c r="P63" s="135">
        <v>0.8</v>
      </c>
      <c r="Q63" s="135">
        <v>215</v>
      </c>
      <c r="R63" s="134" t="s">
        <v>360</v>
      </c>
      <c r="S63" s="134" t="s">
        <v>3</v>
      </c>
      <c r="T63" s="115">
        <v>44532</v>
      </c>
      <c r="U63" s="115">
        <v>44536</v>
      </c>
      <c r="V63" s="110">
        <v>7139250</v>
      </c>
      <c r="W63" s="134" t="s">
        <v>438</v>
      </c>
    </row>
    <row r="64" spans="1:23" s="145" customFormat="1" ht="30" customHeight="1" x14ac:dyDescent="0.25">
      <c r="A64" s="100" t="s">
        <v>439</v>
      </c>
      <c r="B64" s="111" t="s">
        <v>440</v>
      </c>
      <c r="C64" s="111"/>
      <c r="D64" s="111" t="s">
        <v>441</v>
      </c>
      <c r="E64" s="134" t="s">
        <v>442</v>
      </c>
      <c r="F64" s="135" t="s">
        <v>2</v>
      </c>
      <c r="G64" s="136" t="s">
        <v>336</v>
      </c>
      <c r="H64" s="136" t="s">
        <v>7</v>
      </c>
      <c r="I64" s="114" t="s">
        <v>356</v>
      </c>
      <c r="J64" s="114" t="s">
        <v>357</v>
      </c>
      <c r="K64" s="137" t="s">
        <v>125</v>
      </c>
      <c r="L64" s="138" t="s">
        <v>358</v>
      </c>
      <c r="M64" s="138" t="s">
        <v>359</v>
      </c>
      <c r="N64" s="139">
        <v>2827.2077609600001</v>
      </c>
      <c r="O64" s="139">
        <v>2261.7662087680001</v>
      </c>
      <c r="P64" s="135">
        <v>0.8</v>
      </c>
      <c r="Q64" s="135">
        <v>215</v>
      </c>
      <c r="R64" s="134" t="s">
        <v>443</v>
      </c>
      <c r="S64" s="134" t="s">
        <v>3</v>
      </c>
      <c r="T64" s="115">
        <v>44532</v>
      </c>
      <c r="U64" s="115">
        <v>44536</v>
      </c>
      <c r="V64" s="110">
        <v>7139698</v>
      </c>
      <c r="W64" s="134" t="s">
        <v>444</v>
      </c>
    </row>
    <row r="65" spans="1:23" s="167" customFormat="1" ht="30" customHeight="1" x14ac:dyDescent="0.25">
      <c r="A65" s="158" t="s">
        <v>445</v>
      </c>
      <c r="B65" s="159" t="s">
        <v>446</v>
      </c>
      <c r="C65" s="159"/>
      <c r="D65" s="159" t="s">
        <v>447</v>
      </c>
      <c r="E65" s="160" t="s">
        <v>448</v>
      </c>
      <c r="F65" s="161" t="s">
        <v>2</v>
      </c>
      <c r="G65" s="162" t="s">
        <v>336</v>
      </c>
      <c r="H65" s="162" t="s">
        <v>449</v>
      </c>
      <c r="I65" s="163" t="s">
        <v>356</v>
      </c>
      <c r="J65" s="163" t="s">
        <v>357</v>
      </c>
      <c r="K65" s="164" t="s">
        <v>450</v>
      </c>
      <c r="L65" s="165" t="s">
        <v>358</v>
      </c>
      <c r="M65" s="165" t="s">
        <v>359</v>
      </c>
      <c r="N65" s="166">
        <v>4240.8116414400001</v>
      </c>
      <c r="O65" s="166">
        <v>3392.6493131520001</v>
      </c>
      <c r="P65" s="161">
        <v>0.8</v>
      </c>
      <c r="Q65" s="161">
        <v>215</v>
      </c>
      <c r="R65" s="160" t="s">
        <v>390</v>
      </c>
      <c r="S65" s="160" t="s">
        <v>3</v>
      </c>
      <c r="T65" s="164">
        <v>44532</v>
      </c>
      <c r="U65" s="164">
        <v>44536</v>
      </c>
      <c r="V65" s="160">
        <v>7140128</v>
      </c>
      <c r="W65" s="160" t="s">
        <v>451</v>
      </c>
    </row>
    <row r="66" spans="1:23" s="145" customFormat="1" ht="30" customHeight="1" x14ac:dyDescent="0.25">
      <c r="A66" s="100" t="s">
        <v>452</v>
      </c>
      <c r="B66" s="111" t="s">
        <v>453</v>
      </c>
      <c r="C66" s="111"/>
      <c r="D66" s="111" t="s">
        <v>454</v>
      </c>
      <c r="E66" s="134" t="s">
        <v>455</v>
      </c>
      <c r="F66" s="135" t="s">
        <v>2</v>
      </c>
      <c r="G66" s="136" t="s">
        <v>355</v>
      </c>
      <c r="H66" s="136" t="s">
        <v>5</v>
      </c>
      <c r="I66" s="114" t="s">
        <v>356</v>
      </c>
      <c r="J66" s="114" t="s">
        <v>357</v>
      </c>
      <c r="K66" s="137" t="s">
        <v>408</v>
      </c>
      <c r="L66" s="138">
        <v>44197</v>
      </c>
      <c r="M66" s="138" t="s">
        <v>359</v>
      </c>
      <c r="N66" s="139">
        <v>5654.4155219200002</v>
      </c>
      <c r="O66" s="139">
        <v>4523.5324175360001</v>
      </c>
      <c r="P66" s="135">
        <v>0.8</v>
      </c>
      <c r="Q66" s="135">
        <v>215</v>
      </c>
      <c r="R66" s="134" t="s">
        <v>390</v>
      </c>
      <c r="S66" s="134" t="s">
        <v>3</v>
      </c>
      <c r="T66" s="115">
        <v>44532</v>
      </c>
      <c r="U66" s="115">
        <v>44536</v>
      </c>
      <c r="V66" s="110">
        <v>7140621</v>
      </c>
      <c r="W66" s="134" t="s">
        <v>456</v>
      </c>
    </row>
    <row r="67" spans="1:23" s="145" customFormat="1" ht="30" customHeight="1" x14ac:dyDescent="0.25">
      <c r="A67" s="100" t="s">
        <v>457</v>
      </c>
      <c r="B67" s="111" t="s">
        <v>458</v>
      </c>
      <c r="C67" s="111"/>
      <c r="D67" s="111" t="s">
        <v>459</v>
      </c>
      <c r="E67" s="134" t="s">
        <v>460</v>
      </c>
      <c r="F67" s="135" t="s">
        <v>2</v>
      </c>
      <c r="G67" s="136" t="s">
        <v>389</v>
      </c>
      <c r="H67" s="136" t="s">
        <v>93</v>
      </c>
      <c r="I67" s="114" t="s">
        <v>356</v>
      </c>
      <c r="J67" s="114" t="s">
        <v>357</v>
      </c>
      <c r="K67" s="137" t="s">
        <v>408</v>
      </c>
      <c r="L67" s="138" t="s">
        <v>358</v>
      </c>
      <c r="M67" s="138" t="s">
        <v>359</v>
      </c>
      <c r="N67" s="139">
        <v>24031.265968159998</v>
      </c>
      <c r="O67" s="139">
        <v>19225.012774528001</v>
      </c>
      <c r="P67" s="135">
        <v>0.8</v>
      </c>
      <c r="Q67" s="135">
        <v>215</v>
      </c>
      <c r="R67" s="134" t="s">
        <v>360</v>
      </c>
      <c r="S67" s="134" t="s">
        <v>3</v>
      </c>
      <c r="T67" s="115">
        <v>44532</v>
      </c>
      <c r="U67" s="115">
        <v>44536</v>
      </c>
      <c r="V67" s="110">
        <v>7141013</v>
      </c>
      <c r="W67" s="134" t="s">
        <v>461</v>
      </c>
    </row>
    <row r="68" spans="1:23" s="145" customFormat="1" ht="30" customHeight="1" x14ac:dyDescent="0.25">
      <c r="A68" s="100" t="s">
        <v>462</v>
      </c>
      <c r="B68" s="111" t="s">
        <v>463</v>
      </c>
      <c r="C68" s="111"/>
      <c r="D68" s="111" t="s">
        <v>464</v>
      </c>
      <c r="E68" s="134" t="s">
        <v>465</v>
      </c>
      <c r="F68" s="135" t="s">
        <v>2</v>
      </c>
      <c r="G68" s="136" t="s">
        <v>389</v>
      </c>
      <c r="H68" s="136" t="s">
        <v>5</v>
      </c>
      <c r="I68" s="114" t="s">
        <v>356</v>
      </c>
      <c r="J68" s="114" t="s">
        <v>357</v>
      </c>
      <c r="K68" s="137" t="s">
        <v>450</v>
      </c>
      <c r="L68" s="138" t="s">
        <v>358</v>
      </c>
      <c r="M68" s="138" t="s">
        <v>359</v>
      </c>
      <c r="N68" s="139">
        <v>8481.6232828800003</v>
      </c>
      <c r="O68" s="139">
        <v>6785.2986263040002</v>
      </c>
      <c r="P68" s="135">
        <v>0.8</v>
      </c>
      <c r="Q68" s="135">
        <v>215</v>
      </c>
      <c r="R68" s="134" t="s">
        <v>360</v>
      </c>
      <c r="S68" s="134" t="s">
        <v>3</v>
      </c>
      <c r="T68" s="115">
        <v>44532</v>
      </c>
      <c r="U68" s="115">
        <v>44536</v>
      </c>
      <c r="V68" s="110">
        <v>7141299</v>
      </c>
      <c r="W68" s="134" t="s">
        <v>466</v>
      </c>
    </row>
    <row r="69" spans="1:23" s="145" customFormat="1" ht="30" customHeight="1" x14ac:dyDescent="0.25">
      <c r="A69" s="100" t="s">
        <v>467</v>
      </c>
      <c r="B69" s="111" t="s">
        <v>9</v>
      </c>
      <c r="C69" s="111">
        <v>1371270214</v>
      </c>
      <c r="D69" s="111" t="s">
        <v>36</v>
      </c>
      <c r="E69" s="134" t="s">
        <v>468</v>
      </c>
      <c r="F69" s="135" t="s">
        <v>2</v>
      </c>
      <c r="G69" s="136" t="s">
        <v>54</v>
      </c>
      <c r="H69" s="136" t="s">
        <v>5</v>
      </c>
      <c r="I69" s="114" t="s">
        <v>469</v>
      </c>
      <c r="J69" s="114" t="s">
        <v>470</v>
      </c>
      <c r="K69" s="137" t="s">
        <v>471</v>
      </c>
      <c r="L69" s="138" t="s">
        <v>472</v>
      </c>
      <c r="M69" s="138" t="s">
        <v>473</v>
      </c>
      <c r="N69" s="139">
        <v>6893.45</v>
      </c>
      <c r="O69" s="139">
        <v>5514.76</v>
      </c>
      <c r="P69" s="135">
        <v>80</v>
      </c>
      <c r="Q69" s="135">
        <v>215</v>
      </c>
      <c r="R69" s="134">
        <v>3</v>
      </c>
      <c r="S69" s="134" t="s">
        <v>3</v>
      </c>
      <c r="T69" s="115">
        <v>44536</v>
      </c>
      <c r="U69" s="115">
        <v>44536</v>
      </c>
      <c r="V69" s="110">
        <v>7296101</v>
      </c>
      <c r="W69" s="134" t="s">
        <v>474</v>
      </c>
    </row>
    <row r="70" spans="1:23" s="148" customFormat="1" ht="30" customHeight="1" x14ac:dyDescent="0.25">
      <c r="A70" s="99" t="s">
        <v>475</v>
      </c>
      <c r="B70" s="149" t="s">
        <v>476</v>
      </c>
      <c r="C70" s="150"/>
      <c r="D70" s="151" t="s">
        <v>477</v>
      </c>
      <c r="E70" s="146" t="s">
        <v>478</v>
      </c>
      <c r="F70" s="135" t="s">
        <v>2</v>
      </c>
      <c r="G70" s="151" t="s">
        <v>54</v>
      </c>
      <c r="H70" s="112" t="s">
        <v>93</v>
      </c>
      <c r="I70" s="152" t="s">
        <v>479</v>
      </c>
      <c r="J70" s="152" t="s">
        <v>480</v>
      </c>
      <c r="K70" s="151" t="s">
        <v>481</v>
      </c>
      <c r="L70" s="110" t="s">
        <v>482</v>
      </c>
      <c r="M70" s="110" t="s">
        <v>483</v>
      </c>
      <c r="N70" s="141">
        <v>9129.2900000000009</v>
      </c>
      <c r="O70" s="141">
        <v>7303.4320000000007</v>
      </c>
      <c r="P70" s="153">
        <v>0.8</v>
      </c>
      <c r="Q70" s="135">
        <v>215</v>
      </c>
      <c r="R70" s="151">
        <v>1</v>
      </c>
      <c r="S70" s="134" t="s">
        <v>3</v>
      </c>
      <c r="T70" s="147">
        <v>44545</v>
      </c>
      <c r="U70" s="147">
        <v>44545</v>
      </c>
      <c r="V70" s="146">
        <v>7664279</v>
      </c>
      <c r="W70" s="146" t="s">
        <v>484</v>
      </c>
    </row>
    <row r="71" spans="1:23" s="148" customFormat="1" ht="30" customHeight="1" x14ac:dyDescent="0.25">
      <c r="A71" s="99" t="s">
        <v>485</v>
      </c>
      <c r="B71" s="149" t="s">
        <v>486</v>
      </c>
      <c r="C71" s="154"/>
      <c r="D71" s="151" t="s">
        <v>487</v>
      </c>
      <c r="E71" s="146" t="s">
        <v>488</v>
      </c>
      <c r="F71" s="135" t="s">
        <v>2</v>
      </c>
      <c r="G71" s="151" t="s">
        <v>54</v>
      </c>
      <c r="H71" s="112" t="s">
        <v>7</v>
      </c>
      <c r="I71" s="152" t="s">
        <v>479</v>
      </c>
      <c r="J71" s="152" t="s">
        <v>480</v>
      </c>
      <c r="K71" s="151" t="s">
        <v>489</v>
      </c>
      <c r="L71" s="110" t="s">
        <v>482</v>
      </c>
      <c r="M71" s="110" t="s">
        <v>483</v>
      </c>
      <c r="N71" s="141">
        <v>9442.85</v>
      </c>
      <c r="O71" s="135">
        <v>7554.2800000000007</v>
      </c>
      <c r="P71" s="153">
        <v>0.8</v>
      </c>
      <c r="Q71" s="135">
        <v>215</v>
      </c>
      <c r="R71" s="151">
        <v>2</v>
      </c>
      <c r="S71" s="134" t="s">
        <v>3</v>
      </c>
      <c r="T71" s="147">
        <v>44545</v>
      </c>
      <c r="U71" s="147">
        <v>44545</v>
      </c>
      <c r="V71" s="146">
        <v>7664648</v>
      </c>
      <c r="W71" s="146" t="s">
        <v>484</v>
      </c>
    </row>
    <row r="72" spans="1:23" s="144" customFormat="1" ht="36" customHeight="1" x14ac:dyDescent="0.25">
      <c r="A72" s="99" t="s">
        <v>490</v>
      </c>
      <c r="B72" s="149" t="s">
        <v>491</v>
      </c>
      <c r="C72" s="149"/>
      <c r="D72" s="151" t="s">
        <v>492</v>
      </c>
      <c r="E72" s="110" t="s">
        <v>493</v>
      </c>
      <c r="F72" s="135" t="s">
        <v>2</v>
      </c>
      <c r="G72" s="151" t="s">
        <v>54</v>
      </c>
      <c r="H72" s="112" t="s">
        <v>5</v>
      </c>
      <c r="I72" s="152" t="s">
        <v>479</v>
      </c>
      <c r="J72" s="152" t="s">
        <v>480</v>
      </c>
      <c r="K72" s="115" t="s">
        <v>494</v>
      </c>
      <c r="L72" s="110" t="s">
        <v>482</v>
      </c>
      <c r="M72" s="110" t="s">
        <v>483</v>
      </c>
      <c r="N72" s="141">
        <v>12424.01</v>
      </c>
      <c r="O72" s="141">
        <v>9939.2080000000005</v>
      </c>
      <c r="P72" s="155">
        <v>0.8</v>
      </c>
      <c r="Q72" s="135">
        <v>215</v>
      </c>
      <c r="R72" s="151">
        <v>3</v>
      </c>
      <c r="S72" s="134" t="s">
        <v>3</v>
      </c>
      <c r="T72" s="116">
        <v>44545</v>
      </c>
      <c r="U72" s="116">
        <v>44545</v>
      </c>
      <c r="V72" s="110">
        <v>7665245</v>
      </c>
      <c r="W72" s="110" t="s">
        <v>484</v>
      </c>
    </row>
    <row r="73" spans="1:23" s="144" customFormat="1" ht="30" customHeight="1" x14ac:dyDescent="0.25">
      <c r="A73" s="99" t="s">
        <v>495</v>
      </c>
      <c r="B73" s="149" t="s">
        <v>496</v>
      </c>
      <c r="C73" s="113"/>
      <c r="D73" s="151" t="s">
        <v>497</v>
      </c>
      <c r="E73" s="110" t="s">
        <v>498</v>
      </c>
      <c r="F73" s="135" t="s">
        <v>2</v>
      </c>
      <c r="G73" s="151" t="s">
        <v>54</v>
      </c>
      <c r="H73" s="112" t="s">
        <v>5</v>
      </c>
      <c r="I73" s="152" t="s">
        <v>479</v>
      </c>
      <c r="J73" s="152" t="s">
        <v>480</v>
      </c>
      <c r="K73" s="115" t="s">
        <v>499</v>
      </c>
      <c r="L73" s="110" t="s">
        <v>482</v>
      </c>
      <c r="M73" s="110" t="s">
        <v>483</v>
      </c>
      <c r="N73" s="141">
        <v>6703.85</v>
      </c>
      <c r="O73" s="135">
        <v>5363.0800000000008</v>
      </c>
      <c r="P73" s="155">
        <v>0.8</v>
      </c>
      <c r="Q73" s="135">
        <v>215</v>
      </c>
      <c r="R73" s="151">
        <v>1</v>
      </c>
      <c r="S73" s="134" t="s">
        <v>3</v>
      </c>
      <c r="T73" s="116">
        <v>44545</v>
      </c>
      <c r="U73" s="116">
        <v>44545</v>
      </c>
      <c r="V73" s="110">
        <v>7665633</v>
      </c>
      <c r="W73" s="110" t="s">
        <v>484</v>
      </c>
    </row>
    <row r="74" spans="1:23" s="144" customFormat="1" ht="30" customHeight="1" x14ac:dyDescent="0.25">
      <c r="A74" s="99" t="s">
        <v>500</v>
      </c>
      <c r="B74" s="149" t="s">
        <v>186</v>
      </c>
      <c r="C74" s="113"/>
      <c r="D74" s="151" t="s">
        <v>501</v>
      </c>
      <c r="E74" s="110" t="s">
        <v>502</v>
      </c>
      <c r="F74" s="135" t="s">
        <v>2</v>
      </c>
      <c r="G74" s="151" t="s">
        <v>54</v>
      </c>
      <c r="H74" s="112" t="s">
        <v>5</v>
      </c>
      <c r="I74" s="152" t="s">
        <v>479</v>
      </c>
      <c r="J74" s="152" t="s">
        <v>480</v>
      </c>
      <c r="K74" s="115" t="s">
        <v>503</v>
      </c>
      <c r="L74" s="110" t="s">
        <v>482</v>
      </c>
      <c r="M74" s="110" t="s">
        <v>483</v>
      </c>
      <c r="N74" s="141">
        <v>6844.66</v>
      </c>
      <c r="O74" s="141">
        <v>5475.7280000000001</v>
      </c>
      <c r="P74" s="155">
        <v>0.8</v>
      </c>
      <c r="Q74" s="135">
        <v>215</v>
      </c>
      <c r="R74" s="151">
        <v>1</v>
      </c>
      <c r="S74" s="134" t="s">
        <v>3</v>
      </c>
      <c r="T74" s="116">
        <v>44545</v>
      </c>
      <c r="U74" s="116">
        <v>44545</v>
      </c>
      <c r="V74" s="110">
        <v>7666244</v>
      </c>
      <c r="W74" s="110" t="s">
        <v>484</v>
      </c>
    </row>
    <row r="75" spans="1:23" s="144" customFormat="1" ht="30" customHeight="1" x14ac:dyDescent="0.25">
      <c r="A75" s="99" t="s">
        <v>504</v>
      </c>
      <c r="B75" s="149" t="s">
        <v>505</v>
      </c>
      <c r="C75" s="113"/>
      <c r="D75" s="151" t="s">
        <v>506</v>
      </c>
      <c r="E75" s="110" t="s">
        <v>507</v>
      </c>
      <c r="F75" s="135" t="s">
        <v>2</v>
      </c>
      <c r="G75" s="151" t="s">
        <v>54</v>
      </c>
      <c r="H75" s="112" t="s">
        <v>5</v>
      </c>
      <c r="I75" s="152" t="s">
        <v>479</v>
      </c>
      <c r="J75" s="152" t="s">
        <v>480</v>
      </c>
      <c r="K75" s="115" t="s">
        <v>503</v>
      </c>
      <c r="L75" s="110" t="s">
        <v>482</v>
      </c>
      <c r="M75" s="110" t="s">
        <v>483</v>
      </c>
      <c r="N75" s="141">
        <v>10846.5</v>
      </c>
      <c r="O75" s="141">
        <v>8677.2000000000007</v>
      </c>
      <c r="P75" s="155">
        <v>0.8</v>
      </c>
      <c r="Q75" s="135">
        <v>215</v>
      </c>
      <c r="R75" s="151">
        <v>3</v>
      </c>
      <c r="S75" s="134" t="s">
        <v>3</v>
      </c>
      <c r="T75" s="116">
        <v>44545</v>
      </c>
      <c r="U75" s="116">
        <v>44545</v>
      </c>
      <c r="V75" s="110">
        <v>7667419</v>
      </c>
      <c r="W75" s="110" t="s">
        <v>484</v>
      </c>
    </row>
    <row r="76" spans="1:23" s="144" customFormat="1" ht="30" customHeight="1" x14ac:dyDescent="0.25">
      <c r="A76" s="99" t="s">
        <v>508</v>
      </c>
      <c r="B76" s="149" t="s">
        <v>509</v>
      </c>
      <c r="C76" s="113"/>
      <c r="D76" s="151" t="s">
        <v>510</v>
      </c>
      <c r="E76" s="110" t="s">
        <v>511</v>
      </c>
      <c r="F76" s="135" t="s">
        <v>2</v>
      </c>
      <c r="G76" s="151" t="s">
        <v>54</v>
      </c>
      <c r="H76" s="112" t="s">
        <v>144</v>
      </c>
      <c r="I76" s="152" t="s">
        <v>479</v>
      </c>
      <c r="J76" s="152" t="s">
        <v>480</v>
      </c>
      <c r="K76" s="115" t="s">
        <v>512</v>
      </c>
      <c r="L76" s="110" t="s">
        <v>482</v>
      </c>
      <c r="M76" s="110" t="s">
        <v>483</v>
      </c>
      <c r="N76" s="141">
        <v>13232.03</v>
      </c>
      <c r="O76" s="141">
        <v>10585.624000000002</v>
      </c>
      <c r="P76" s="155">
        <v>0.8</v>
      </c>
      <c r="Q76" s="135">
        <v>215</v>
      </c>
      <c r="R76" s="151">
        <v>3</v>
      </c>
      <c r="S76" s="134" t="s">
        <v>3</v>
      </c>
      <c r="T76" s="116">
        <v>44545</v>
      </c>
      <c r="U76" s="116">
        <v>44545</v>
      </c>
      <c r="V76" s="110">
        <v>7667793</v>
      </c>
      <c r="W76" s="110" t="s">
        <v>484</v>
      </c>
    </row>
    <row r="77" spans="1:23" ht="30" customHeight="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</row>
    <row r="78" spans="1:23" ht="30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</row>
    <row r="79" spans="1:23" ht="30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</row>
    <row r="80" spans="1:23" ht="30" customHeight="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</row>
    <row r="81" spans="1:23" ht="30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</row>
    <row r="82" spans="1:23" ht="30" customHeight="1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</row>
    <row r="83" spans="1:23" ht="30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</row>
    <row r="84" spans="1:23" ht="30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</row>
    <row r="85" spans="1:23" ht="30" customHeigh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</row>
    <row r="86" spans="1:23" ht="30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</row>
    <row r="87" spans="1:23" ht="30" customHeigh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</row>
    <row r="88" spans="1:23" ht="30" customHeigh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</row>
    <row r="89" spans="1:23" ht="30" customHeigh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</row>
    <row r="90" spans="1:23" ht="30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</row>
    <row r="91" spans="1:23" ht="30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</row>
    <row r="92" spans="1:23" ht="30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</row>
    <row r="93" spans="1:23" ht="30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</row>
    <row r="94" spans="1:23" ht="30" customHeight="1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</row>
    <row r="95" spans="1:23" ht="30" customHeight="1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</row>
    <row r="96" spans="1:23" ht="30" customHeigh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</row>
    <row r="97" spans="1:23" ht="30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</row>
    <row r="98" spans="1:23" ht="30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</row>
    <row r="99" spans="1:23" ht="30" customHeigh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</row>
    <row r="100" spans="1:23" ht="30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</row>
    <row r="101" spans="1:23" ht="30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</row>
    <row r="102" spans="1:23" ht="30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</row>
    <row r="103" spans="1:23" ht="30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</row>
    <row r="104" spans="1:23" ht="30" customHeight="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</row>
    <row r="105" spans="1:23" ht="30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</row>
    <row r="106" spans="1:23" ht="30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</row>
    <row r="107" spans="1:23" ht="30" customHeigh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</row>
    <row r="108" spans="1:23" ht="30" customHeight="1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</row>
    <row r="109" spans="1:23" ht="30" customHeight="1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</row>
    <row r="110" spans="1:23" ht="30" customHeigh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</row>
    <row r="111" spans="1:23" ht="30" customHeight="1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</row>
    <row r="112" spans="1:23" ht="30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</row>
    <row r="113" spans="1:23" ht="30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</row>
    <row r="114" spans="1:23" ht="30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</row>
    <row r="115" spans="1:23" ht="30" customHeigh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</row>
    <row r="116" spans="1:23" ht="30" customHeigh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</row>
    <row r="117" spans="1:23" ht="30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</row>
    <row r="118" spans="1:23" ht="30" customHeight="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</row>
    <row r="119" spans="1:23" ht="30" customHeight="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</row>
    <row r="120" spans="1:23" ht="30" customHeight="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</row>
    <row r="121" spans="1:23" ht="30" customHeight="1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</row>
    <row r="122" spans="1:23" ht="30" customHeight="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</row>
    <row r="123" spans="1:23" ht="30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</row>
    <row r="124" spans="1:23" ht="30" customHeight="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</row>
    <row r="125" spans="1:23" ht="30" customHeight="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</row>
    <row r="126" spans="1:23" ht="30" customHeight="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</row>
    <row r="127" spans="1:23" ht="30" customHeight="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</row>
    <row r="128" spans="1:23" ht="30" customHeight="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</row>
    <row r="129" spans="1:23" ht="30" customHeigh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</row>
    <row r="130" spans="1:23" ht="30" customHeight="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</row>
    <row r="131" spans="1:23" ht="30" customHeight="1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</row>
    <row r="132" spans="1:23" ht="30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</row>
    <row r="133" spans="1:23" ht="30" customHeight="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</row>
    <row r="134" spans="1:23" ht="30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</row>
    <row r="135" spans="1:23" ht="30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</row>
    <row r="136" spans="1:23" ht="30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</row>
    <row r="137" spans="1:23" ht="30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</row>
    <row r="138" spans="1:23" ht="30" customHeight="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</row>
    <row r="139" spans="1:23" ht="30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</row>
    <row r="140" spans="1:23" ht="30" customHeight="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</row>
    <row r="141" spans="1:23" ht="30" customHeight="1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</row>
    <row r="142" spans="1:23" ht="30" customHeight="1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</row>
    <row r="143" spans="1:23" ht="30" customHeight="1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</row>
    <row r="144" spans="1:23" ht="30" customHeight="1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</row>
    <row r="145" spans="1:23" ht="30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</row>
    <row r="146" spans="1:23" ht="30" customHeight="1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</row>
    <row r="147" spans="1:23" ht="30" customHeight="1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</row>
    <row r="148" spans="1:23" ht="30" customHeight="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</row>
    <row r="149" spans="1:23" ht="30" customHeight="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</row>
    <row r="150" spans="1:23" ht="30" customHeight="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</row>
    <row r="151" spans="1:23" ht="30" customHeigh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</row>
    <row r="152" spans="1:23" ht="30" customHeight="1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</row>
    <row r="153" spans="1:23" ht="30" customHeight="1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</row>
    <row r="154" spans="1:23" ht="30" customHeight="1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</row>
    <row r="155" spans="1:23" ht="30" customHeight="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</row>
    <row r="156" spans="1:23" ht="30" customHeight="1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</row>
    <row r="157" spans="1:23" ht="30" customHeight="1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</row>
    <row r="158" spans="1:23" ht="30" customHeight="1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</row>
    <row r="159" spans="1:23" ht="30" customHeight="1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</row>
    <row r="160" spans="1:23" ht="30" customHeight="1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</row>
    <row r="161" spans="1:23" ht="30" customHeight="1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</row>
    <row r="162" spans="1:23" ht="30" customHeight="1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</row>
    <row r="163" spans="1:23" ht="30" customHeight="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</row>
    <row r="164" spans="1:23" ht="30" customHeight="1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</row>
    <row r="165" spans="1:23" ht="30" customHeight="1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</row>
    <row r="166" spans="1:23" ht="30" customHeight="1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</row>
    <row r="167" spans="1:23" ht="30" customHeight="1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</row>
    <row r="168" spans="1:23" ht="30" customHeight="1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</row>
    <row r="169" spans="1:23" ht="30" customHeight="1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</row>
    <row r="170" spans="1:23" ht="30" customHeight="1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</row>
    <row r="171" spans="1:23" ht="30" customHeight="1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</row>
    <row r="172" spans="1:23" ht="30" customHeight="1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</row>
    <row r="173" spans="1:23" ht="30" customHeight="1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</row>
    <row r="174" spans="1:23" ht="30" customHeight="1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</row>
    <row r="175" spans="1:23" ht="30" customHeight="1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</row>
    <row r="176" spans="1:23" ht="30" customHeight="1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</row>
    <row r="177" spans="1:23" ht="30" customHeight="1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</row>
    <row r="178" spans="1:23" ht="30" customHeight="1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</row>
    <row r="179" spans="1:23" ht="30" customHeight="1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</row>
    <row r="180" spans="1:23" ht="30" customHeight="1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</row>
    <row r="181" spans="1:23" ht="30" customHeight="1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</row>
    <row r="182" spans="1:23" ht="30" customHeight="1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</row>
    <row r="183" spans="1:23" ht="30" customHeight="1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</row>
    <row r="184" spans="1:23" ht="30" customHeight="1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</row>
    <row r="185" spans="1:23" ht="30" customHeight="1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</row>
    <row r="186" spans="1:23" ht="30" customHeight="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</row>
    <row r="187" spans="1:23" ht="30" customHeight="1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</row>
    <row r="188" spans="1:23" ht="30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</row>
    <row r="189" spans="1:23" ht="30" customHeight="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</row>
    <row r="190" spans="1:23" ht="30" customHeight="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</row>
    <row r="191" spans="1:23" ht="30" customHeight="1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</row>
    <row r="192" spans="1:23" ht="30" customHeight="1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</row>
    <row r="193" spans="1:23" ht="30" customHeight="1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</row>
    <row r="194" spans="1:23" ht="30" customHeight="1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</row>
    <row r="195" spans="1:23" ht="30" customHeight="1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</row>
    <row r="196" spans="1:23" ht="30" customHeight="1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</row>
    <row r="197" spans="1:23" ht="30" customHeight="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</row>
    <row r="198" spans="1:23" ht="30" customHeight="1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</row>
    <row r="199" spans="1:23" ht="30" customHeight="1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</row>
    <row r="200" spans="1:23" ht="30" customHeight="1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</row>
    <row r="201" spans="1:23" ht="30" customHeight="1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</row>
    <row r="202" spans="1:23" ht="30" customHeight="1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</row>
    <row r="203" spans="1:23" ht="30" customHeight="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</row>
    <row r="204" spans="1:23" ht="30" customHeigh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</row>
    <row r="205" spans="1:23" ht="30" customHeight="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</row>
    <row r="206" spans="1:23" ht="30" customHeight="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</row>
    <row r="207" spans="1:23" ht="30" customHeight="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</row>
    <row r="208" spans="1:23" ht="30" customHeight="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</row>
    <row r="209" spans="1:23" ht="30" customHeigh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</row>
    <row r="210" spans="1:23" ht="30" customHeight="1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</row>
    <row r="211" spans="1:23" ht="30" customHeight="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</row>
    <row r="212" spans="1:23" ht="30" customHeight="1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</row>
    <row r="213" spans="1:23" ht="30" customHeight="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</row>
    <row r="214" spans="1:23" ht="30" customHeigh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</row>
    <row r="215" spans="1:23" ht="30" customHeigh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</row>
    <row r="216" spans="1:23" ht="30" customHeigh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</row>
    <row r="217" spans="1:23" ht="30" customHeight="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</row>
    <row r="218" spans="1:23" ht="30" customHeight="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</row>
    <row r="219" spans="1:23" ht="30" customHeight="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</row>
    <row r="220" spans="1:23" ht="30" customHeigh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</row>
    <row r="221" spans="1:23" ht="30" customHeight="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</row>
    <row r="222" spans="1:23" ht="30" customHeight="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</row>
    <row r="223" spans="1:23" ht="30" customHeigh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</row>
    <row r="224" spans="1:23" ht="30" customHeight="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</row>
    <row r="225" spans="1:23" ht="30" customHeight="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</row>
    <row r="226" spans="1:23" ht="30" customHeight="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</row>
    <row r="227" spans="1:23" ht="30" customHeigh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</row>
    <row r="228" spans="1:23" ht="30" customHeight="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</row>
    <row r="229" spans="1:23" ht="30" customHeigh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</row>
    <row r="230" spans="1:23" ht="30" customHeight="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</row>
    <row r="231" spans="1:23" ht="30" customHeight="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</row>
    <row r="232" spans="1:23" ht="30" customHeigh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</row>
    <row r="233" spans="1:23" ht="30" customHeight="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</row>
    <row r="234" spans="1:23" ht="30" customHeight="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</row>
    <row r="235" spans="1:23" ht="30" customHeight="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</row>
    <row r="236" spans="1:23" ht="30" customHeigh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</row>
    <row r="237" spans="1:23" ht="30" customHeight="1" x14ac:dyDescent="0.25">
      <c r="A237" s="23"/>
      <c r="B237" s="24"/>
      <c r="C237" s="24"/>
      <c r="D237" s="24"/>
      <c r="E237" s="24"/>
      <c r="F237" s="25"/>
      <c r="G237" s="25"/>
      <c r="H237" s="25"/>
      <c r="I237"/>
      <c r="J237" s="26"/>
      <c r="K237" s="27"/>
      <c r="L237" s="28"/>
      <c r="M237" s="23"/>
      <c r="N237" s="23"/>
      <c r="O237" s="24"/>
      <c r="P237" s="29"/>
      <c r="Q237" s="30"/>
      <c r="R237" s="31"/>
      <c r="S237" s="25"/>
      <c r="T237" s="31"/>
      <c r="U237" s="31"/>
      <c r="V237" s="23"/>
      <c r="W237" s="23"/>
    </row>
  </sheetData>
  <autoFilter ref="A1:W1"/>
  <phoneticPr fontId="7" type="noConversion"/>
  <dataValidations count="4">
    <dataValidation type="list" allowBlank="1" showInputMessage="1" showErrorMessage="1" sqref="D203:D1048576 H2:H3 D4 H5:H10 H12:H20 D21:D28 H29:H32 D33:D35 H36:H37 D77:D200 D38:D40 H41:H76">
      <formula1>"Kleinst, Klein, Mittel, Groß"</formula1>
    </dataValidation>
    <dataValidation type="list" allowBlank="1" showInputMessage="1" showErrorMessage="1" sqref="H203:H1048576 F2:F3 H4 F5:F10 F12:F20 H21:H28 F29:F32 H33:H35 F36:F37 H77:H200 H38:H40 F41:F76">
      <formula1>"1 DEMI,2 Esenzione, 0"</formula1>
    </dataValidation>
    <dataValidation type="list" allowBlank="1" showInputMessage="1" showErrorMessage="1" sqref="F201:F202 H11">
      <formula1>"Kleinst,Klein,Mittel,Groß"</formula1>
    </dataValidation>
    <dataValidation type="list" allowBlank="1" showInputMessage="1" showErrorMessage="1" sqref="H201:H202 F11">
      <formula1>"1 DEMI,2 Esenzione,0"</formula1>
    </dataValidation>
  </dataValidations>
  <pageMargins left="0.7" right="0.7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Rosmari Knoll Falk (IDM Südtirol)</dc:creator>
  <cp:lastModifiedBy>Giulia Nicole Lirici Premi (IDM Südtirol)</cp:lastModifiedBy>
  <dcterms:created xsi:type="dcterms:W3CDTF">2019-11-26T10:14:48Z</dcterms:created>
  <dcterms:modified xsi:type="dcterms:W3CDTF">2022-01-03T09:12:28Z</dcterms:modified>
</cp:coreProperties>
</file>