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95" windowHeight="67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'Foglio1'!$A$1:$I$7</definedName>
  </definedNames>
  <calcPr fullCalcOnLoad="1"/>
</workbook>
</file>

<file path=xl/sharedStrings.xml><?xml version="1.0" encoding="utf-8"?>
<sst xmlns="http://schemas.openxmlformats.org/spreadsheetml/2006/main" count="22" uniqueCount="21">
  <si>
    <t>INSGESAMT - TOTALE</t>
  </si>
  <si>
    <t xml:space="preserve">Produktionsfirma - Impresa di produzione
MWST Nr. - Partita IVA
</t>
  </si>
  <si>
    <t>Projektname                          Nome del progetto</t>
  </si>
  <si>
    <t>Gesamtherstel-lungskosten 
Costo complessivo di produzione</t>
  </si>
  <si>
    <t>Anteil an den Gesamt-herstellungskosten gemäß Antrag             Quota sul costo complessivo di produzione in base alla domanda</t>
  </si>
  <si>
    <t>lf.Nr.
    n.ord.</t>
  </si>
  <si>
    <t xml:space="preserve">Datum
 data
</t>
  </si>
  <si>
    <t>Genehmigter Beitrag
Contributo concesso</t>
  </si>
  <si>
    <t>Territorialeffekt
Effetto territoriale</t>
  </si>
  <si>
    <t>Genehmigter Beitrag 2020
Contributo concesso</t>
  </si>
  <si>
    <t>Genehmigter Beitrag 2021
Contributo concesso</t>
  </si>
  <si>
    <t>ID Nr.
COR Nr.</t>
  </si>
  <si>
    <t>Gegen das Schweigen
 - Breaking the silence</t>
  </si>
  <si>
    <t xml:space="preserve">
Albolina Film GmbH
Weintraubengasse 23
39100 Bozen
Italien
albolinafilm@legalmail.it
P.Iva/MwSt.: 02757600214
</t>
  </si>
  <si>
    <t>Genehmigter Beitrag 2022
Contributo concesso</t>
  </si>
  <si>
    <t>Fremdenverkehrt</t>
  </si>
  <si>
    <t>Wie weit gehen</t>
  </si>
  <si>
    <t>Helios Sustainable Films GmbH
Bozner Boden Weg 17
39100 Bozen
Italien
filmberg@legalmail.it
P.Iva/MwSt.: 02765620212</t>
  </si>
  <si>
    <t>Eva Maria</t>
  </si>
  <si>
    <t>Golden Girls Filmproduktion &amp; Filmservices GmbH
Seidengasse 15/20
1070 Wien
Österreich
office@goldengirls.at
Umsatzsteuer-ID: ATU63607608</t>
  </si>
  <si>
    <r>
      <t>A N L A G E  "A"    -    A L L E G A T O  "A"
 ZUR ANORDNUNG CALL 2/ 2020 V</t>
    </r>
    <r>
      <rPr>
        <b/>
        <sz val="11"/>
        <rFont val="Arial"/>
        <family val="2"/>
      </rPr>
      <t xml:space="preserve">OM 23.07.2020 - AL PROVVEDIMENTO call 2 / 2020 DD. 23.07.2020 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</si>
</sst>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€&quot;\ #,##0.00"/>
    <numFmt numFmtId="193" formatCode="#,##0.00\ &quot;€&quot;"/>
    <numFmt numFmtId="194" formatCode="0.0%"/>
    <numFmt numFmtId="195" formatCode="&quot;€&quot;\ #,##0.000"/>
    <numFmt numFmtId="196" formatCode="#,##0.000\ &quot;€&quot;"/>
    <numFmt numFmtId="197" formatCode="_-* #,##0.00\ [$€-407]_-;\-* #,##0.00\ [$€-407]_-;_-* &quot;-&quot;??\ [$€-407]_-;_-@_-"/>
    <numFmt numFmtId="198" formatCode="[$-407]dddd\,\ d\.\ mmmm\ yyyy"/>
    <numFmt numFmtId="199" formatCode="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[$€-2]\ #,##0.00;[Red]\-[$€-2]\ #,##0.00"/>
    <numFmt numFmtId="205" formatCode="_-[$€-2]\ * #,##0.00_-;\-[$€-2]\ * #,##0.00_-;_-[$€-2]\ * &quot;-&quot;??_-;_-@_-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00%"/>
    <numFmt numFmtId="211" formatCode="_-* #,##0.00\ [$€-410]_-;\-* #,##0.00\ [$€-410]_-;_-* &quot;-&quot;??\ [$€-410]_-;_-@_-"/>
    <numFmt numFmtId="212" formatCode="[$-410]dddd\ d\ mmmm\ yyyy"/>
    <numFmt numFmtId="213" formatCode="[$€-2]\ #,##0;[Red]\-[$€-2]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93" fontId="44" fillId="0" borderId="0" xfId="0" applyNumberFormat="1" applyFont="1" applyBorder="1" applyAlignment="1">
      <alignment vertical="center"/>
    </xf>
    <xf numFmtId="9" fontId="44" fillId="0" borderId="0" xfId="59" applyFont="1" applyAlignment="1">
      <alignment vertical="center"/>
    </xf>
    <xf numFmtId="193" fontId="44" fillId="0" borderId="0" xfId="0" applyNumberFormat="1" applyFont="1" applyAlignment="1">
      <alignment vertical="center"/>
    </xf>
    <xf numFmtId="10" fontId="44" fillId="0" borderId="0" xfId="59" applyNumberFormat="1" applyFont="1" applyBorder="1" applyAlignment="1">
      <alignment vertical="center"/>
    </xf>
    <xf numFmtId="193" fontId="45" fillId="0" borderId="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93" fontId="46" fillId="33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91" fontId="45" fillId="0" borderId="11" xfId="42" applyNumberFormat="1" applyFont="1" applyFill="1" applyBorder="1" applyAlignment="1">
      <alignment vertical="center"/>
    </xf>
    <xf numFmtId="10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91" fontId="45" fillId="0" borderId="13" xfId="42" applyNumberFormat="1" applyFont="1" applyFill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91" fontId="45" fillId="0" borderId="15" xfId="42" applyNumberFormat="1" applyFont="1" applyFill="1" applyBorder="1" applyAlignment="1">
      <alignment vertical="center"/>
    </xf>
    <xf numFmtId="10" fontId="45" fillId="0" borderId="15" xfId="0" applyNumberFormat="1" applyFont="1" applyFill="1" applyBorder="1" applyAlignment="1">
      <alignment horizontal="center" vertical="center"/>
    </xf>
    <xf numFmtId="191" fontId="45" fillId="0" borderId="16" xfId="42" applyNumberFormat="1" applyFont="1" applyFill="1" applyBorder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91" fontId="45" fillId="0" borderId="18" xfId="42" applyNumberFormat="1" applyFont="1" applyFill="1" applyBorder="1" applyAlignment="1">
      <alignment vertical="center"/>
    </xf>
    <xf numFmtId="10" fontId="45" fillId="0" borderId="18" xfId="0" applyNumberFormat="1" applyFont="1" applyFill="1" applyBorder="1" applyAlignment="1">
      <alignment horizontal="center" vertical="center"/>
    </xf>
    <xf numFmtId="191" fontId="45" fillId="0" borderId="19" xfId="42" applyNumberFormat="1" applyFont="1" applyFill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205" fontId="47" fillId="0" borderId="21" xfId="0" applyNumberFormat="1" applyFont="1" applyBorder="1" applyAlignment="1">
      <alignment vertical="center"/>
    </xf>
    <xf numFmtId="191" fontId="47" fillId="0" borderId="21" xfId="42" applyNumberFormat="1" applyFont="1" applyFill="1" applyBorder="1" applyAlignment="1">
      <alignment vertical="center"/>
    </xf>
    <xf numFmtId="10" fontId="45" fillId="0" borderId="21" xfId="0" applyNumberFormat="1" applyFont="1" applyBorder="1" applyAlignment="1">
      <alignment horizontal="center" vertical="center"/>
    </xf>
    <xf numFmtId="191" fontId="47" fillId="0" borderId="22" xfId="42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93" fontId="45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Layout" zoomScale="70" zoomScaleNormal="80" zoomScalePageLayoutView="70" workbookViewId="0" topLeftCell="A4">
      <selection activeCell="E6" sqref="E6"/>
    </sheetView>
  </sheetViews>
  <sheetFormatPr defaultColWidth="9.140625" defaultRowHeight="15"/>
  <cols>
    <col min="1" max="1" width="7.00390625" style="1" customWidth="1"/>
    <col min="2" max="2" width="13.140625" style="1" customWidth="1"/>
    <col min="3" max="3" width="31.140625" style="1" customWidth="1"/>
    <col min="4" max="4" width="11.140625" style="1" bestFit="1" customWidth="1"/>
    <col min="5" max="5" width="18.00390625" style="8" customWidth="1"/>
    <col min="6" max="6" width="17.8515625" style="5" customWidth="1"/>
    <col min="7" max="7" width="20.28125" style="5" customWidth="1"/>
    <col min="8" max="8" width="16.8515625" style="5" customWidth="1"/>
    <col min="9" max="9" width="21.7109375" style="1" customWidth="1"/>
    <col min="10" max="10" width="16.421875" style="1" customWidth="1"/>
    <col min="11" max="12" width="17.8515625" style="1" customWidth="1"/>
    <col min="13" max="13" width="19.7109375" style="1" customWidth="1"/>
    <col min="14" max="14" width="13.421875" style="1" bestFit="1" customWidth="1"/>
    <col min="15" max="15" width="11.8515625" style="1" bestFit="1" customWidth="1"/>
    <col min="16" max="16384" width="11.421875" style="1" customWidth="1"/>
  </cols>
  <sheetData>
    <row r="1" spans="1:12" ht="38.25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8" customFormat="1" ht="136.5" customHeight="1" thickBot="1">
      <c r="A2" s="9" t="s">
        <v>5</v>
      </c>
      <c r="B2" s="9" t="s">
        <v>11</v>
      </c>
      <c r="C2" s="9" t="s">
        <v>1</v>
      </c>
      <c r="D2" s="9" t="s">
        <v>6</v>
      </c>
      <c r="E2" s="9" t="s">
        <v>2</v>
      </c>
      <c r="F2" s="10" t="s">
        <v>3</v>
      </c>
      <c r="G2" s="10" t="s">
        <v>8</v>
      </c>
      <c r="H2" s="9" t="s">
        <v>7</v>
      </c>
      <c r="I2" s="9" t="s">
        <v>4</v>
      </c>
      <c r="J2" s="9" t="s">
        <v>9</v>
      </c>
      <c r="K2" s="9" t="s">
        <v>10</v>
      </c>
      <c r="L2" s="9" t="s">
        <v>14</v>
      </c>
    </row>
    <row r="3" spans="1:13" ht="103.5" customHeight="1">
      <c r="A3" s="21">
        <v>1</v>
      </c>
      <c r="B3" s="22">
        <v>2333905</v>
      </c>
      <c r="C3" s="23" t="s">
        <v>13</v>
      </c>
      <c r="D3" s="24">
        <v>43985</v>
      </c>
      <c r="E3" s="42" t="s">
        <v>12</v>
      </c>
      <c r="F3" s="25">
        <v>234353</v>
      </c>
      <c r="G3" s="25">
        <v>122457</v>
      </c>
      <c r="H3" s="25">
        <v>80000</v>
      </c>
      <c r="I3" s="26">
        <f>H3/F3</f>
        <v>0.3413653761633092</v>
      </c>
      <c r="J3" s="25">
        <v>44000</v>
      </c>
      <c r="K3" s="25">
        <v>20000</v>
      </c>
      <c r="L3" s="27">
        <v>16000</v>
      </c>
      <c r="M3" s="13"/>
    </row>
    <row r="4" spans="1:12" ht="111.75" customHeight="1">
      <c r="A4" s="19">
        <v>2</v>
      </c>
      <c r="B4" s="14">
        <v>2336270</v>
      </c>
      <c r="C4" s="15" t="s">
        <v>19</v>
      </c>
      <c r="D4" s="16">
        <v>43985</v>
      </c>
      <c r="E4" s="43" t="s">
        <v>18</v>
      </c>
      <c r="F4" s="17">
        <v>165901</v>
      </c>
      <c r="G4" s="17">
        <v>22850</v>
      </c>
      <c r="H4" s="17">
        <v>12000</v>
      </c>
      <c r="I4" s="18">
        <f>H4/F4</f>
        <v>0.07233229456121422</v>
      </c>
      <c r="J4" s="17">
        <v>9600</v>
      </c>
      <c r="K4" s="17">
        <v>2400</v>
      </c>
      <c r="L4" s="20">
        <v>0</v>
      </c>
    </row>
    <row r="5" spans="1:12" ht="103.5" customHeight="1">
      <c r="A5" s="19">
        <v>3</v>
      </c>
      <c r="B5" s="14">
        <v>2334527</v>
      </c>
      <c r="C5" s="15" t="s">
        <v>13</v>
      </c>
      <c r="D5" s="16">
        <v>43985</v>
      </c>
      <c r="E5" s="43" t="s">
        <v>15</v>
      </c>
      <c r="F5" s="17">
        <v>114351.5</v>
      </c>
      <c r="G5" s="17">
        <v>0</v>
      </c>
      <c r="H5" s="17">
        <v>60000</v>
      </c>
      <c r="I5" s="18">
        <f>H5/F5</f>
        <v>0.5246979707305982</v>
      </c>
      <c r="J5" s="17">
        <v>30000</v>
      </c>
      <c r="K5" s="17">
        <v>30000</v>
      </c>
      <c r="L5" s="20">
        <v>0</v>
      </c>
    </row>
    <row r="6" spans="1:12" ht="100.5" customHeight="1" thickBot="1">
      <c r="A6" s="28">
        <v>4</v>
      </c>
      <c r="B6" s="29">
        <v>2334989</v>
      </c>
      <c r="C6" s="30" t="s">
        <v>17</v>
      </c>
      <c r="D6" s="31">
        <v>43985</v>
      </c>
      <c r="E6" s="44" t="s">
        <v>16</v>
      </c>
      <c r="F6" s="32">
        <v>95507</v>
      </c>
      <c r="G6" s="32">
        <v>0</v>
      </c>
      <c r="H6" s="32">
        <v>34000</v>
      </c>
      <c r="I6" s="33">
        <f>H6/F6</f>
        <v>0.3559948485451328</v>
      </c>
      <c r="J6" s="32">
        <v>25500</v>
      </c>
      <c r="K6" s="32">
        <v>8500</v>
      </c>
      <c r="L6" s="34">
        <v>0</v>
      </c>
    </row>
    <row r="7" spans="1:13" ht="15.75" thickBot="1">
      <c r="A7" s="35"/>
      <c r="B7" s="36"/>
      <c r="C7" s="36" t="s">
        <v>0</v>
      </c>
      <c r="D7" s="36"/>
      <c r="E7" s="37"/>
      <c r="F7" s="38">
        <f>SUM(F3:F6)</f>
        <v>610112.5</v>
      </c>
      <c r="G7" s="38">
        <f>SUM(G3:G6)</f>
        <v>145307</v>
      </c>
      <c r="H7" s="39">
        <f>SUM(H3:H6)</f>
        <v>186000</v>
      </c>
      <c r="I7" s="40"/>
      <c r="J7" s="39">
        <f>SUM(J3:J6)</f>
        <v>109100</v>
      </c>
      <c r="K7" s="39">
        <f>SUM(K3:K6)</f>
        <v>60900</v>
      </c>
      <c r="L7" s="41">
        <f>SUM(L3:L6)</f>
        <v>16000</v>
      </c>
      <c r="M7" s="12"/>
    </row>
    <row r="8" spans="3:9" ht="14.25">
      <c r="C8" s="2"/>
      <c r="D8" s="2"/>
      <c r="F8" s="3"/>
      <c r="G8" s="3"/>
      <c r="H8" s="3"/>
      <c r="I8" s="4"/>
    </row>
    <row r="9" spans="3:9" ht="14.25">
      <c r="C9" s="2"/>
      <c r="I9" s="6"/>
    </row>
    <row r="10" spans="6:10" ht="14.25">
      <c r="F10" s="45"/>
      <c r="G10" s="7"/>
      <c r="H10" s="7"/>
      <c r="J10" s="12"/>
    </row>
    <row r="11" spans="6:9" ht="14.25">
      <c r="F11" s="45"/>
      <c r="G11" s="7"/>
      <c r="H11" s="7"/>
      <c r="I11" s="5"/>
    </row>
    <row r="16" ht="14.25">
      <c r="E16" s="11"/>
    </row>
    <row r="17" spans="3:9" ht="14.25">
      <c r="C17" s="2"/>
      <c r="I17" s="5"/>
    </row>
  </sheetData>
  <sheetProtection/>
  <mergeCells count="2">
    <mergeCell ref="F10:F11"/>
    <mergeCell ref="A1:L1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Lorenzi</dc:creator>
  <cp:keywords/>
  <dc:description/>
  <cp:lastModifiedBy>Angelika Runggaldier (IDM Südtirol)</cp:lastModifiedBy>
  <cp:lastPrinted>2019-07-10T11:57:03Z</cp:lastPrinted>
  <dcterms:created xsi:type="dcterms:W3CDTF">2009-11-17T11:17:32Z</dcterms:created>
  <dcterms:modified xsi:type="dcterms:W3CDTF">2020-07-29T09:31:44Z</dcterms:modified>
  <cp:category/>
  <cp:version/>
  <cp:contentType/>
  <cp:contentStatus/>
</cp:coreProperties>
</file>