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X:\FINANCE\Legal\_KOORD\02 TRASPARENZA &amp; ANTICORRUZIONE\01 AMMINISTRAZIONE TRASPARENTE\12 Sovvenzioni contributi sussidi vantaggi economici\02 Atti di concessione\2024_al_30.06.2024\"/>
    </mc:Choice>
  </mc:AlternateContent>
  <xr:revisionPtr revIDLastSave="0" documentId="13_ncr:1_{63E0F848-1C54-49A8-B27B-D914062B6887}" xr6:coauthVersionLast="47" xr6:coauthVersionMax="47" xr10:uidLastSave="{00000000-0000-0000-0000-000000000000}"/>
  <bookViews>
    <workbookView xWindow="-110" yWindow="-110" windowWidth="19420" windowHeight="10300" tabRatio="233" xr2:uid="{00000000-000D-0000-FFFF-FFFF00000000}"/>
  </bookViews>
  <sheets>
    <sheet name="2024" sheetId="1" r:id="rId1"/>
  </sheets>
  <definedNames>
    <definedName name="_xlnm._FilterDatabase" localSheetId="0" hidden="1">'2024'!$A$1:$T$105</definedName>
    <definedName name="_xlnm.Print_Titles" localSheetId="0">'2024'!$A:$A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5" i="1" l="1"/>
  <c r="Q135" i="1"/>
  <c r="Q134" i="1"/>
  <c r="Q133" i="1"/>
  <c r="Q132" i="1"/>
  <c r="Q131" i="1"/>
  <c r="Q130" i="1"/>
  <c r="Q129" i="1"/>
  <c r="Q128" i="1"/>
  <c r="Q127" i="1"/>
  <c r="Q126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 l="1"/>
  <c r="Q5" i="1"/>
  <c r="Q4" i="1"/>
  <c r="Q3" i="1"/>
  <c r="Q2" i="1"/>
</calcChain>
</file>

<file path=xl/sharedStrings.xml><?xml version="1.0" encoding="utf-8"?>
<sst xmlns="http://schemas.openxmlformats.org/spreadsheetml/2006/main" count="2082" uniqueCount="647">
  <si>
    <t>1 DEMI</t>
  </si>
  <si>
    <t>Kleinst</t>
  </si>
  <si>
    <t>Klein</t>
  </si>
  <si>
    <t>Groß</t>
  </si>
  <si>
    <t>A001</t>
  </si>
  <si>
    <t>BZ - 27896</t>
  </si>
  <si>
    <t>Mittel</t>
  </si>
  <si>
    <t>Kellerei Eisacktal</t>
  </si>
  <si>
    <t>BZ-52588</t>
  </si>
  <si>
    <t>Kellerei Bozen</t>
  </si>
  <si>
    <t>VI.P Gen. landw. Gesellschaft</t>
  </si>
  <si>
    <t>BZ-118810</t>
  </si>
  <si>
    <t>BZ - 15364</t>
  </si>
  <si>
    <t>BZ-66218</t>
  </si>
  <si>
    <t>03096920214</t>
  </si>
  <si>
    <t>Gen. Milchhof Sterzing landw. Ges.</t>
  </si>
  <si>
    <t>Shop in Shop 2023</t>
  </si>
  <si>
    <t>Milchhof Brixen Gen. U. landw. Ges.</t>
  </si>
  <si>
    <t>Capriz GmbH</t>
  </si>
  <si>
    <t>BZ-203143</t>
  </si>
  <si>
    <t>Kräuterschlössl GmbH landw. Ges.</t>
  </si>
  <si>
    <t>BZ - 231830</t>
  </si>
  <si>
    <t>Herbert Lechner</t>
  </si>
  <si>
    <t>LCHHBR57H24E457A</t>
  </si>
  <si>
    <t>BZ - 92050</t>
  </si>
  <si>
    <t>Bergmilch Südtirol Genossenschaft und Landw. Ges.</t>
  </si>
  <si>
    <t>BZ-155343</t>
  </si>
  <si>
    <t>Bonell Michael</t>
  </si>
  <si>
    <t>BNLMHL79D25A952G</t>
  </si>
  <si>
    <t>BZ - 239865</t>
  </si>
  <si>
    <t>VOG Gen. landw. Gesellschaft</t>
  </si>
  <si>
    <t>BZ - 201911</t>
  </si>
  <si>
    <t>BZ-162275</t>
  </si>
  <si>
    <t>G. PFITSCHER GMBH</t>
  </si>
  <si>
    <t>BZ - 184643</t>
  </si>
  <si>
    <t>RECLA AG</t>
  </si>
  <si>
    <t>BZ - 81106</t>
  </si>
  <si>
    <t>BZ-106199</t>
  </si>
  <si>
    <t>BZ- 72769</t>
  </si>
  <si>
    <t>BZ- 137026</t>
  </si>
  <si>
    <t>2024/001/AGR</t>
  </si>
  <si>
    <t>2024/002/AGR</t>
  </si>
  <si>
    <t>2024/003/AGR</t>
  </si>
  <si>
    <t>2024/004/AGR</t>
  </si>
  <si>
    <t>2024/005/AGR</t>
  </si>
  <si>
    <t>2024/006/AGR</t>
  </si>
  <si>
    <t>2024/007/AGR</t>
  </si>
  <si>
    <t>2024/008/AGR</t>
  </si>
  <si>
    <t>2024/009/AGR</t>
  </si>
  <si>
    <t>2024/010/AGR</t>
  </si>
  <si>
    <t>2024/011/AGR</t>
  </si>
  <si>
    <t>2024/012/AGR</t>
  </si>
  <si>
    <t>2024/013/AGR</t>
  </si>
  <si>
    <t>2024/014/AGR</t>
  </si>
  <si>
    <t>2024/015/AGR</t>
  </si>
  <si>
    <t>2024/016/AGR</t>
  </si>
  <si>
    <t>2024/017/AGR</t>
  </si>
  <si>
    <t>2024/018/AGR</t>
  </si>
  <si>
    <t>2024/019/AGR</t>
  </si>
  <si>
    <t xml:space="preserve">Christanell GmbH S.R.L. </t>
  </si>
  <si>
    <t>BRDHSJ67A08I729M</t>
  </si>
  <si>
    <t>OBERDOERFER HANSJOERG</t>
  </si>
  <si>
    <t>BZ - 150851</t>
  </si>
  <si>
    <t>Fritz &amp; Felix Srl</t>
  </si>
  <si>
    <t>BZ - 9118</t>
  </si>
  <si>
    <t>Weissenhof S.S.A. di Kerschbaumer Alois &amp; figli</t>
  </si>
  <si>
    <t xml:space="preserve">ULTNER BROT S.A.S. di Schwienbacher R. &amp; C. </t>
  </si>
  <si>
    <t>Trenker Johann KG - SAS</t>
  </si>
  <si>
    <t>00594000218</t>
  </si>
  <si>
    <t>BZ-88294</t>
  </si>
  <si>
    <t>31.12</t>
  </si>
  <si>
    <t>Messe MADE Expo 2023</t>
  </si>
  <si>
    <t>Fiera MADE Expo 2023</t>
  </si>
  <si>
    <t>09.02.23</t>
  </si>
  <si>
    <t>15.11.2023</t>
  </si>
  <si>
    <t>18.11.2023</t>
  </si>
  <si>
    <t>01568940215</t>
  </si>
  <si>
    <t>BZ-129953</t>
  </si>
  <si>
    <t>23.01.23</t>
  </si>
  <si>
    <t>02343410219</t>
  </si>
  <si>
    <t>BZ-172497</t>
  </si>
  <si>
    <t>12.01.23</t>
  </si>
  <si>
    <t>00144690211</t>
  </si>
  <si>
    <t>BZ-49766</t>
  </si>
  <si>
    <t>09.01.23</t>
  </si>
  <si>
    <t>2024/001/EXP</t>
  </si>
  <si>
    <t>2024/002/EXP</t>
  </si>
  <si>
    <t>2024/003/EXP</t>
  </si>
  <si>
    <t>2024/004/EXP</t>
  </si>
  <si>
    <t>Ahrntaler GmbH</t>
  </si>
  <si>
    <t>Betonform GmbH</t>
  </si>
  <si>
    <t>Haro-bau GmbH</t>
  </si>
  <si>
    <t>Ligna Construct GmbH</t>
  </si>
  <si>
    <t>01192900213</t>
  </si>
  <si>
    <t xml:space="preserve">BZ-105603 </t>
  </si>
  <si>
    <t>Messe Alles für den Gast 2023</t>
  </si>
  <si>
    <t>Fiera Alles für den Gast 2023</t>
  </si>
  <si>
    <t>24.04.2023</t>
  </si>
  <si>
    <t>11.11.2023</t>
  </si>
  <si>
    <t>2024/005/EXP</t>
  </si>
  <si>
    <t>A002</t>
  </si>
  <si>
    <t>Tischlerei Telser OHG DES TELSER WILHELM &amp; CO. - SNC</t>
  </si>
  <si>
    <t>BZ-167851</t>
  </si>
  <si>
    <t>Free From Expo Amsterdam 2023</t>
  </si>
  <si>
    <t>15.05.2023</t>
  </si>
  <si>
    <t>21.11.2023</t>
  </si>
  <si>
    <t>22.11.2023</t>
  </si>
  <si>
    <t>BZ-119458</t>
  </si>
  <si>
    <t>27.04.2023</t>
  </si>
  <si>
    <t>00683450217</t>
  </si>
  <si>
    <t>BZ-102626</t>
  </si>
  <si>
    <t>18.05.2023</t>
  </si>
  <si>
    <t>BZ-116598</t>
  </si>
  <si>
    <t>16.05.2023</t>
  </si>
  <si>
    <t>ALBERT DI DEMETZ HANNES</t>
  </si>
  <si>
    <t xml:space="preserve">DMTHNS79E01A952O </t>
  </si>
  <si>
    <t>Messe Artigiano in Fiera 2023</t>
  </si>
  <si>
    <t>Artigiano in Fiera 2023</t>
  </si>
  <si>
    <t>02.05.2023</t>
  </si>
  <si>
    <t>2.12.2023</t>
  </si>
  <si>
    <t>10.12.2023</t>
  </si>
  <si>
    <t>AMC SRL</t>
  </si>
  <si>
    <t>02784080216</t>
  </si>
  <si>
    <t>18.04.2023</t>
  </si>
  <si>
    <t>AZIENDA AGRICOLA SOINI QUINTO E FIGLI</t>
  </si>
  <si>
    <t>Birrificio Gardena Srl</t>
  </si>
  <si>
    <t>02923180216</t>
  </si>
  <si>
    <t>BZ-216938</t>
  </si>
  <si>
    <t>17.05.2023</t>
  </si>
  <si>
    <t>00974260218</t>
  </si>
  <si>
    <t>BZ-96375</t>
  </si>
  <si>
    <t>20.05.2023</t>
  </si>
  <si>
    <t>BERGILA GMBH</t>
  </si>
  <si>
    <t>BZ-199938</t>
  </si>
  <si>
    <t>Brennerei Felsenriss GmbH</t>
  </si>
  <si>
    <t>03110240219</t>
  </si>
  <si>
    <t>BZ-232930</t>
  </si>
  <si>
    <t>02910360219</t>
  </si>
  <si>
    <t>00677080210</t>
  </si>
  <si>
    <t>BZ-101167</t>
  </si>
  <si>
    <t>05.05.2023</t>
  </si>
  <si>
    <t xml:space="preserve">01461550210   </t>
  </si>
  <si>
    <t>GTSPTR69D27F132Z</t>
  </si>
  <si>
    <t>BZ-139988</t>
  </si>
  <si>
    <t>03.05.2023</t>
  </si>
  <si>
    <t>00099830218</t>
  </si>
  <si>
    <t>02330300217</t>
  </si>
  <si>
    <t>MTSMKS73A15B160U</t>
  </si>
  <si>
    <t>BZ-172693</t>
  </si>
  <si>
    <t>14.05.2023</t>
  </si>
  <si>
    <t>00172290215</t>
  </si>
  <si>
    <t>BZ-68025</t>
  </si>
  <si>
    <t>14.06.2023</t>
  </si>
  <si>
    <t>00188590210</t>
  </si>
  <si>
    <t xml:space="preserve"> MSSNDR47S30I591R</t>
  </si>
  <si>
    <t>BZ-70186</t>
  </si>
  <si>
    <t>10.05.2023</t>
  </si>
  <si>
    <t>MY SENSO SRL</t>
  </si>
  <si>
    <t>02804180210</t>
  </si>
  <si>
    <t>BZ-207034</t>
  </si>
  <si>
    <t>04.05.2023</t>
  </si>
  <si>
    <t>NAGLER SRL TESSITURA ARTISTICA</t>
  </si>
  <si>
    <t>01290910213</t>
  </si>
  <si>
    <t>BZ-111805</t>
  </si>
  <si>
    <t>ORTHOPANT GMBH</t>
  </si>
  <si>
    <t>02952000210</t>
  </si>
  <si>
    <t>19.05.2023</t>
  </si>
  <si>
    <t>SÜDTIROL STYLE by FLOCKY</t>
  </si>
  <si>
    <t>02962910218</t>
  </si>
  <si>
    <t>BRGFRN66D26B220I</t>
  </si>
  <si>
    <t>BZ-220281</t>
  </si>
  <si>
    <t>02888310212</t>
  </si>
  <si>
    <t>BZ-213948</t>
  </si>
  <si>
    <t>00122310212</t>
  </si>
  <si>
    <t>12.05.2023</t>
  </si>
  <si>
    <t>VONTAVON SRL</t>
  </si>
  <si>
    <t>02749070211</t>
  </si>
  <si>
    <t>BZ-202443</t>
  </si>
  <si>
    <t>08.05.2023</t>
  </si>
  <si>
    <t>WIMEX SRL</t>
  </si>
  <si>
    <t>02898910217</t>
  </si>
  <si>
    <t>00701330219</t>
  </si>
  <si>
    <t>02281340212</t>
  </si>
  <si>
    <t>RBNMRD82C10Z102G</t>
  </si>
  <si>
    <t>BZ-186557</t>
  </si>
  <si>
    <t>10.09.2023</t>
  </si>
  <si>
    <t>2024/006/EXP</t>
  </si>
  <si>
    <t>2024/007/EXP</t>
  </si>
  <si>
    <t>2024/008/EXP</t>
  </si>
  <si>
    <t>2024/009/EXP</t>
  </si>
  <si>
    <t>2024/010/EXP</t>
  </si>
  <si>
    <t>2024/011/EXP</t>
  </si>
  <si>
    <t>2024/012/EXP</t>
  </si>
  <si>
    <t>2024/013/EXP</t>
  </si>
  <si>
    <t>2024/014/EXP</t>
  </si>
  <si>
    <t>2024/015/EXP</t>
  </si>
  <si>
    <t>2024/016/EXP</t>
  </si>
  <si>
    <t>2024/017/EXP</t>
  </si>
  <si>
    <t>2024/018/EXP</t>
  </si>
  <si>
    <t>2024/019/EXP</t>
  </si>
  <si>
    <t>2024/020/EXP</t>
  </si>
  <si>
    <t>2024/021/EXP</t>
  </si>
  <si>
    <t>2024/022/EXP</t>
  </si>
  <si>
    <t>2024/023/EXP</t>
  </si>
  <si>
    <t>2024/024/EXP</t>
  </si>
  <si>
    <t>2024/025/EXP</t>
  </si>
  <si>
    <t>2024/026/EXP</t>
  </si>
  <si>
    <t>2024/027/EXP</t>
  </si>
  <si>
    <t>2024/028/EXP</t>
  </si>
  <si>
    <t>2024/029/EXP</t>
  </si>
  <si>
    <t>2024/030/EXP</t>
  </si>
  <si>
    <t>2024/031/EXP</t>
  </si>
  <si>
    <t>2024/032/EXP</t>
  </si>
  <si>
    <t>2024/033/EXP</t>
  </si>
  <si>
    <t>2024/034/EXP</t>
  </si>
  <si>
    <t>ZUEGG COM GmbH</t>
  </si>
  <si>
    <t>GALLONI THOMAS &amp; ANDREAS OHG</t>
  </si>
  <si>
    <t>MERANER MÜHLE GMBH</t>
  </si>
  <si>
    <t>ALPS COFFEE GMBH</t>
  </si>
  <si>
    <t>A003</t>
  </si>
  <si>
    <t>A004</t>
  </si>
  <si>
    <t>PROFANTER NATUR - BACKSTUBE SRL</t>
  </si>
  <si>
    <t>BGO - Bürgergenossenschaft Obervinschgau Genossenschaft</t>
  </si>
  <si>
    <t>DEUR OHG DES DEMETZ OSWALD &amp; CO.</t>
  </si>
  <si>
    <t>STEINERHOF DES GOETSCH PETER</t>
  </si>
  <si>
    <t>Kunstweberei Franz OHG des Franz Georg &amp; Co.</t>
  </si>
  <si>
    <t xml:space="preserve">TESSITURA ARTISTICA GAIDRA S.N.C. DI SCHUEN JAKOB &amp; CO </t>
  </si>
  <si>
    <t>MUSSNER ANDREA</t>
  </si>
  <si>
    <t>MUTSCHLECHNER MARKUS</t>
  </si>
  <si>
    <t>KOFLER VIKTOR &amp; ANDREAS OHG</t>
  </si>
  <si>
    <t>VOG - VERBAND DER SÜDTIROLER OBSTGENOSSENSCHAFTEN - GEN. LANDW. GESELLSCHAFT</t>
  </si>
  <si>
    <t>BERNARDI WILLI &amp; C. SNC DI EGON E MATTHIAS BERNARDI</t>
  </si>
  <si>
    <t>RASLERHOF DES RABENSTEINER MEINRAD</t>
  </si>
  <si>
    <t>02279830216</t>
  </si>
  <si>
    <t>01417360219</t>
  </si>
  <si>
    <t>01371270214</t>
  </si>
  <si>
    <t>00478750219</t>
  </si>
  <si>
    <t>02713190219</t>
  </si>
  <si>
    <t>BZ-199423</t>
  </si>
  <si>
    <t>Markteinstiegsprojekt Schweiz 2022/2024</t>
  </si>
  <si>
    <t>Progetto di sviluppo di mercato Svizzera 2022/2024</t>
  </si>
  <si>
    <t>2024/035/EXP</t>
  </si>
  <si>
    <t>A005</t>
  </si>
  <si>
    <t>Massimo Zero Srl</t>
  </si>
  <si>
    <t>Esto GmbH</t>
  </si>
  <si>
    <t>02836030219</t>
  </si>
  <si>
    <t>BZ-209758</t>
  </si>
  <si>
    <t>1DEMI</t>
  </si>
  <si>
    <t>Digital Sales Coach</t>
  </si>
  <si>
    <t>25.10.23</t>
  </si>
  <si>
    <t>27.10.2023</t>
  </si>
  <si>
    <t>19.03.2024</t>
  </si>
  <si>
    <t>Eternum Technology S.R.L</t>
  </si>
  <si>
    <t>BZ-228133</t>
  </si>
  <si>
    <t>23.10.23</t>
  </si>
  <si>
    <t>Oberhöller Chocolate KG des Oberhoeller Michael &amp; Hannes</t>
  </si>
  <si>
    <t>BZ-214168</t>
  </si>
  <si>
    <t>2024/036/EXP</t>
  </si>
  <si>
    <t>2024/037/EXP</t>
  </si>
  <si>
    <t>2024/038/EXP</t>
  </si>
  <si>
    <t>A006</t>
  </si>
  <si>
    <t>03055530210</t>
  </si>
  <si>
    <t>02891120210</t>
  </si>
  <si>
    <t>Irsara GmbH</t>
  </si>
  <si>
    <t>01742010216</t>
  </si>
  <si>
    <t>BZ-162670</t>
  </si>
  <si>
    <t>Markteinstiegsprojekt Irsara Schweiz 2022/2024</t>
  </si>
  <si>
    <t>Progetto di sviluppo di mercato in Svizzera Irsara 2022-2024</t>
  </si>
  <si>
    <t>18.10.2022</t>
  </si>
  <si>
    <t>05.10.2022</t>
  </si>
  <si>
    <t>21.03.2024</t>
  </si>
  <si>
    <t>2024/039/EXP</t>
  </si>
  <si>
    <t>A007</t>
  </si>
  <si>
    <t>02913040214</t>
  </si>
  <si>
    <t>02718990217</t>
  </si>
  <si>
    <t>BZ-216086</t>
  </si>
  <si>
    <t>BZ-205303</t>
  </si>
  <si>
    <t>BZ-154775</t>
  </si>
  <si>
    <t>BZ-215873</t>
  </si>
  <si>
    <t>BZ-37009</t>
  </si>
  <si>
    <t>BZ-219351</t>
  </si>
  <si>
    <t>BZ-27896</t>
  </si>
  <si>
    <t>BZ-214887</t>
  </si>
  <si>
    <t>BZ-111492</t>
  </si>
  <si>
    <t>AlbertiniLab snc di Albertini Martino &amp; C.</t>
  </si>
  <si>
    <t>02878460217</t>
  </si>
  <si>
    <t>BZ-213195</t>
  </si>
  <si>
    <t>Markteinstiegsprojekt Schweden - Jahr 2 (2024)</t>
  </si>
  <si>
    <t>Progetto di sviluppo di mercato in Svezia - anno 2 (2024)</t>
  </si>
  <si>
    <t>28.12.2023</t>
  </si>
  <si>
    <t>01.01.2024</t>
  </si>
  <si>
    <t>02.02.2024</t>
  </si>
  <si>
    <t>2024/040/EXP</t>
  </si>
  <si>
    <t>A009</t>
  </si>
  <si>
    <t>Angeleye Srl</t>
  </si>
  <si>
    <t>02641370214</t>
  </si>
  <si>
    <t>Unternehmerreise Big 5 - Construct Saudi 2024</t>
  </si>
  <si>
    <t>Viaggio imprenditoriale Big 5 - Construct Saudi 2024</t>
  </si>
  <si>
    <t>16.02.2024</t>
  </si>
  <si>
    <t>26.02.2024</t>
  </si>
  <si>
    <t>28.02.2024</t>
  </si>
  <si>
    <t>01124390210</t>
  </si>
  <si>
    <t>BZ-101312</t>
  </si>
  <si>
    <t>BZ-193683</t>
  </si>
  <si>
    <t>2024/041/EXP</t>
  </si>
  <si>
    <t>2024/042/EXP</t>
  </si>
  <si>
    <t>A010</t>
  </si>
  <si>
    <t>Bergmilch Südtirol Gen.u.landw.Ges.</t>
  </si>
  <si>
    <t>Messe Marca 2024</t>
  </si>
  <si>
    <t>Fiera Merca 2024</t>
  </si>
  <si>
    <t>Fuchs J. GmbH</t>
  </si>
  <si>
    <t>01432510210</t>
  </si>
  <si>
    <t>BZ-120548</t>
  </si>
  <si>
    <t>Gen. Milchhof Sterzing Landw. Ges</t>
  </si>
  <si>
    <t>00101010213</t>
  </si>
  <si>
    <t>02936910211</t>
  </si>
  <si>
    <t>BZ-218117</t>
  </si>
  <si>
    <t>00124290214</t>
  </si>
  <si>
    <t>BZ-64914</t>
  </si>
  <si>
    <t>2024/043/EXP</t>
  </si>
  <si>
    <t>2024/044/EXP</t>
  </si>
  <si>
    <t>2024/045/EXP</t>
  </si>
  <si>
    <t>2024/046/EXP</t>
  </si>
  <si>
    <t>2024/047/EXP</t>
  </si>
  <si>
    <t>07.06.2023</t>
  </si>
  <si>
    <t>28.04.2023</t>
  </si>
  <si>
    <t>25.05.2023</t>
  </si>
  <si>
    <t>16.01.2024</t>
  </si>
  <si>
    <t>17.01.2024</t>
  </si>
  <si>
    <t>A011</t>
  </si>
  <si>
    <t>VOG Products - Soc. Agricola Coop</t>
  </si>
  <si>
    <t>Kofler Delikatessen Srl</t>
  </si>
  <si>
    <t>BZ-9118</t>
  </si>
  <si>
    <t>01661820215</t>
  </si>
  <si>
    <t>Eurotherm Spa SB</t>
  </si>
  <si>
    <t>Terra GmbH</t>
  </si>
  <si>
    <t>01671050217</t>
  </si>
  <si>
    <t xml:space="preserve">BZ-155875 </t>
  </si>
  <si>
    <t>17.11.2023</t>
  </si>
  <si>
    <t>10.04.2024</t>
  </si>
  <si>
    <t>Metalps GmbH</t>
  </si>
  <si>
    <t>03054910215</t>
  </si>
  <si>
    <t>BZ-228083</t>
  </si>
  <si>
    <t>31.12.</t>
  </si>
  <si>
    <t>Progetto di sviluppo di mercato 2022/2024</t>
  </si>
  <si>
    <t>2024/048/EXP</t>
  </si>
  <si>
    <t>2024/049/EXP</t>
  </si>
  <si>
    <t>19.09.2022</t>
  </si>
  <si>
    <t>01.12.2022</t>
  </si>
  <si>
    <t>12.03.2024</t>
  </si>
  <si>
    <t>A012</t>
  </si>
  <si>
    <t>A013</t>
  </si>
  <si>
    <t>Messe Swissbau 2024</t>
  </si>
  <si>
    <t>Fiera Swissbau 2024</t>
  </si>
  <si>
    <t>16.02.2023</t>
  </si>
  <si>
    <t>19.01.2024</t>
  </si>
  <si>
    <t>00209460211</t>
  </si>
  <si>
    <t>BZ-76609</t>
  </si>
  <si>
    <t>06.03.2023</t>
  </si>
  <si>
    <t>02509250219</t>
  </si>
  <si>
    <t>BZ-183527</t>
  </si>
  <si>
    <t>10.03.2023</t>
  </si>
  <si>
    <t>02246460212</t>
  </si>
  <si>
    <t>BZ-165419</t>
  </si>
  <si>
    <t>06.06.2023</t>
  </si>
  <si>
    <t>2024/050/EXP</t>
  </si>
  <si>
    <t>2024/051/EXP</t>
  </si>
  <si>
    <t>2024/052/EXP</t>
  </si>
  <si>
    <t>2024/053/EXP</t>
  </si>
  <si>
    <t>2024/054/EXP</t>
  </si>
  <si>
    <t>A014</t>
  </si>
  <si>
    <t>Rubner Türen GmbH</t>
  </si>
  <si>
    <t>AGS-Systems GmbH</t>
  </si>
  <si>
    <t>Wolfsgruber GmbH</t>
  </si>
  <si>
    <t>Brennerei Walcher GmbH</t>
  </si>
  <si>
    <t>01180270215</t>
  </si>
  <si>
    <t>Markteinstiegsprojekt Brennerei Walcher Spanien 2024</t>
  </si>
  <si>
    <t>Progetto di ingresso sul mercato Distilleria Walcher Spagna 2024</t>
  </si>
  <si>
    <t>01.02.2024</t>
  </si>
  <si>
    <t>15.04.2024</t>
  </si>
  <si>
    <t>2024/055/EXP</t>
  </si>
  <si>
    <t>BZ-105020</t>
  </si>
  <si>
    <t>A015</t>
  </si>
  <si>
    <t>Frutop GmbH</t>
  </si>
  <si>
    <t>02413840212</t>
  </si>
  <si>
    <t>BZ-177017</t>
  </si>
  <si>
    <t>Messe Fruchtwelt Bodensee</t>
  </si>
  <si>
    <t>Fiera Fruchtwelt Bodensee</t>
  </si>
  <si>
    <t>31.05.2023</t>
  </si>
  <si>
    <t>23.02.2024</t>
  </si>
  <si>
    <t>25.02.2024</t>
  </si>
  <si>
    <t>Ilmer Maschinenbau GmbH</t>
  </si>
  <si>
    <t>02476890211</t>
  </si>
  <si>
    <t>BZ-181244</t>
  </si>
  <si>
    <t>17.08.2023</t>
  </si>
  <si>
    <t>Isolcell SpA</t>
  </si>
  <si>
    <t>00671570216</t>
  </si>
  <si>
    <t>BZ-99898</t>
  </si>
  <si>
    <t>22.06.2023</t>
  </si>
  <si>
    <t>Lochmann GmbH</t>
  </si>
  <si>
    <t>01698410212</t>
  </si>
  <si>
    <t>BZ-157796</t>
  </si>
  <si>
    <t>13.11.2023</t>
  </si>
  <si>
    <t>00152620217</t>
  </si>
  <si>
    <t>BZ-58215</t>
  </si>
  <si>
    <t>08.06.2023</t>
  </si>
  <si>
    <t>Stocker Maschinenbau GmbH</t>
  </si>
  <si>
    <t>03017020219</t>
  </si>
  <si>
    <t>BZ-224797</t>
  </si>
  <si>
    <t>30.06.2023</t>
  </si>
  <si>
    <t>Vimas GmbH</t>
  </si>
  <si>
    <t>02301690216</t>
  </si>
  <si>
    <t>BZ-169460</t>
  </si>
  <si>
    <t>18.08.2023</t>
  </si>
  <si>
    <t>A016</t>
  </si>
  <si>
    <t>2024/056/EXP</t>
  </si>
  <si>
    <t>2024/057/EXP</t>
  </si>
  <si>
    <t>2024/058/EXP</t>
  </si>
  <si>
    <t>2024/059/EXP</t>
  </si>
  <si>
    <t>2024/060/EXP</t>
  </si>
  <si>
    <t>2024/061/EXP</t>
  </si>
  <si>
    <t>2024/062/EXP</t>
  </si>
  <si>
    <t>Schoenthaler Bausteinwerk GmbH</t>
  </si>
  <si>
    <t>00534680210</t>
  </si>
  <si>
    <t>BZ-85403</t>
  </si>
  <si>
    <t>Messe Wine Paris</t>
  </si>
  <si>
    <t>Fiera Wine Paris</t>
  </si>
  <si>
    <t>Kellerei Kaltern Gen.Landw.Gen.</t>
  </si>
  <si>
    <t>00126320217</t>
  </si>
  <si>
    <t>BZ-4395</t>
  </si>
  <si>
    <t>Kellereigen. Girlan</t>
  </si>
  <si>
    <t xml:space="preserve">00124770215    </t>
  </si>
  <si>
    <t>BZ-9224</t>
  </si>
  <si>
    <t>Kellerei Kurtatsch Gen. Landw. Ges.</t>
  </si>
  <si>
    <t>00122150212</t>
  </si>
  <si>
    <t>BZ-32028</t>
  </si>
  <si>
    <t>01604830214</t>
  </si>
  <si>
    <t>BRGFRN75C05A952Z</t>
  </si>
  <si>
    <t>BZ-137054</t>
  </si>
  <si>
    <t>Ignaz Niedrist</t>
  </si>
  <si>
    <t>00627650211</t>
  </si>
  <si>
    <t xml:space="preserve">NDRGNZ60T17A952E   </t>
  </si>
  <si>
    <t>BZ-143800</t>
  </si>
  <si>
    <t>00121460216</t>
  </si>
  <si>
    <t>Baron Longo</t>
  </si>
  <si>
    <t xml:space="preserve">02665010217     </t>
  </si>
  <si>
    <t xml:space="preserve">VNLNTN85T14A952Q  </t>
  </si>
  <si>
    <t>BZ-195390</t>
  </si>
  <si>
    <t>Kellerei Nals Margreid</t>
  </si>
  <si>
    <t>00126790211</t>
  </si>
  <si>
    <t>BZ-16983</t>
  </si>
  <si>
    <t>Josef Brigl Srl</t>
  </si>
  <si>
    <t xml:space="preserve">01756300214  </t>
  </si>
  <si>
    <t>BZ-161914</t>
  </si>
  <si>
    <t>Dipoli Einfache Landwirtschaftliche Gesellschaft</t>
  </si>
  <si>
    <t>03232190219</t>
  </si>
  <si>
    <t>DPLPTR54B25E421P</t>
  </si>
  <si>
    <t>BZ-243054</t>
  </si>
  <si>
    <t>Südtiroler Wein</t>
  </si>
  <si>
    <t>02676390210</t>
  </si>
  <si>
    <t>94097990215</t>
  </si>
  <si>
    <t>BZ-187811</t>
  </si>
  <si>
    <t xml:space="preserve"> 00619540214</t>
  </si>
  <si>
    <t>BZ-89578</t>
  </si>
  <si>
    <t xml:space="preserve">00550510218 </t>
  </si>
  <si>
    <t>BZ-86084</t>
  </si>
  <si>
    <t>Augustiner Chorherrenstift Neustift</t>
  </si>
  <si>
    <t>00121700215</t>
  </si>
  <si>
    <t>81031280217</t>
  </si>
  <si>
    <t>BZ-6891</t>
  </si>
  <si>
    <t>Franz Haas Srl</t>
  </si>
  <si>
    <t>01563890217</t>
  </si>
  <si>
    <t>BZ-129126</t>
  </si>
  <si>
    <t>BZ-15364</t>
  </si>
  <si>
    <t>2024/063/EXP</t>
  </si>
  <si>
    <t>2024/064/EXP</t>
  </si>
  <si>
    <t>2024/065/EXP</t>
  </si>
  <si>
    <t>2024/066/EXP</t>
  </si>
  <si>
    <t>2024/067/EXP</t>
  </si>
  <si>
    <t>2024/068/EXP</t>
  </si>
  <si>
    <t>2024/069/EXP</t>
  </si>
  <si>
    <t>2024/070/EXP</t>
  </si>
  <si>
    <t>2024/071/EXP</t>
  </si>
  <si>
    <t>2024/072/EXP</t>
  </si>
  <si>
    <t>2024/073/EXP</t>
  </si>
  <si>
    <t>2024/074/EXP</t>
  </si>
  <si>
    <t>2024/075/EXP</t>
  </si>
  <si>
    <t>2024/076/EXP</t>
  </si>
  <si>
    <t>2024/077/EXP</t>
  </si>
  <si>
    <t>2024/078/EXP</t>
  </si>
  <si>
    <t>31.08.</t>
  </si>
  <si>
    <t>31.07.</t>
  </si>
  <si>
    <t>30.06.</t>
  </si>
  <si>
    <t>12.02.2024</t>
  </si>
  <si>
    <t>14.02.2024</t>
  </si>
  <si>
    <t>A017</t>
  </si>
  <si>
    <t>B2B Event Paris</t>
  </si>
  <si>
    <t>29.11.2023</t>
  </si>
  <si>
    <t>04.12.2023</t>
  </si>
  <si>
    <t>05.12.2023</t>
  </si>
  <si>
    <t>Kellerei Terlan</t>
  </si>
  <si>
    <t>00099510216</t>
  </si>
  <si>
    <t>BZ-5703</t>
  </si>
  <si>
    <t>26.01.2024</t>
  </si>
  <si>
    <t>A018</t>
  </si>
  <si>
    <t>2024/079/EXP</t>
  </si>
  <si>
    <t>2024/089/EXP</t>
  </si>
  <si>
    <t>2024/080/EXP</t>
  </si>
  <si>
    <t>2024/081/EXP</t>
  </si>
  <si>
    <t>2024/082/EXP</t>
  </si>
  <si>
    <t>2024/083/EXP</t>
  </si>
  <si>
    <t>2024/084/EXP</t>
  </si>
  <si>
    <t>2024/085/EXP</t>
  </si>
  <si>
    <t>2024/086/EXP</t>
  </si>
  <si>
    <t>2024/087/EXP</t>
  </si>
  <si>
    <t>2024/088/EXP</t>
  </si>
  <si>
    <t>2024/090/EXP</t>
  </si>
  <si>
    <t>2024/091/EXP</t>
  </si>
  <si>
    <t>05.07.2023</t>
  </si>
  <si>
    <t>Alois Lageder  - AG</t>
  </si>
  <si>
    <t>Weingut Kornell des Brigl Florian</t>
  </si>
  <si>
    <t>Kellerei Bozen-Gen.</t>
  </si>
  <si>
    <t>Weingut Joseph Hofstaetter G.m.b.H.</t>
  </si>
  <si>
    <t xml:space="preserve">WEINKELLEREI CASTELFEDER KG DES GIOVANETT GUENTHER &amp; CO. </t>
  </si>
  <si>
    <t>NDRGNZ60T17A952E</t>
  </si>
  <si>
    <t>02748450216</t>
  </si>
  <si>
    <t>Export Project Arabia Saudita 2024</t>
  </si>
  <si>
    <t>2024/092/EXP</t>
  </si>
  <si>
    <t>BZ-202391</t>
  </si>
  <si>
    <t>18.01.2024</t>
  </si>
  <si>
    <t>A019</t>
  </si>
  <si>
    <t>AB Industrietechnik S.r.l.</t>
  </si>
  <si>
    <t>Export Project Saudi Arabien 2024</t>
  </si>
  <si>
    <t>Messe Biofach 2024</t>
  </si>
  <si>
    <t>Fiera Biofach 2024</t>
  </si>
  <si>
    <t>13.02.2024</t>
  </si>
  <si>
    <t>16.02.24</t>
  </si>
  <si>
    <t>BRIMI</t>
  </si>
  <si>
    <t xml:space="preserve">BZ-120548 </t>
  </si>
  <si>
    <t xml:space="preserve">BZ-119458 </t>
  </si>
  <si>
    <t xml:space="preserve">BZ-9118 </t>
  </si>
  <si>
    <t>BZ-119267</t>
  </si>
  <si>
    <t>Schreyögg (Alps Coffee)</t>
  </si>
  <si>
    <t xml:space="preserve">BZ-162275 </t>
  </si>
  <si>
    <t>11.05.2023</t>
  </si>
  <si>
    <t xml:space="preserve">BZ-167851 </t>
  </si>
  <si>
    <t>15.06.2023</t>
  </si>
  <si>
    <t>00099750218</t>
  </si>
  <si>
    <t>01410930216</t>
  </si>
  <si>
    <t>02201410210</t>
  </si>
  <si>
    <t>00725570212</t>
  </si>
  <si>
    <t>A020</t>
  </si>
  <si>
    <t>2024/093/EXP</t>
  </si>
  <si>
    <t>2024/094/EXP</t>
  </si>
  <si>
    <t>2024/095/EXP</t>
  </si>
  <si>
    <t>2024/096/EXP</t>
  </si>
  <si>
    <t>2024/097/EXP</t>
  </si>
  <si>
    <t>2024/098/EXP</t>
  </si>
  <si>
    <t>2024/099/EXP</t>
  </si>
  <si>
    <t>2024/100/EXP</t>
  </si>
  <si>
    <t>2024/101/EXP</t>
  </si>
  <si>
    <t>2024/102/EXP</t>
  </si>
  <si>
    <t>2024/103/EXP</t>
  </si>
  <si>
    <t>2024/104/EXP</t>
  </si>
  <si>
    <t>Ultner Brot KG des Schwienbacher R. &amp; Co.</t>
  </si>
  <si>
    <t>Rizzi Group Srl - Rizzi Group GmbH</t>
  </si>
  <si>
    <t>Begünstigter / Azienda, Nome</t>
  </si>
  <si>
    <t>MwSt / P.IVA</t>
  </si>
  <si>
    <t>Steuernummer / Codice fiscale</t>
  </si>
  <si>
    <t>REA-Nummer</t>
  </si>
  <si>
    <t>Codifica RNA</t>
  </si>
  <si>
    <t>Regime: DEMI=1, Esenzione=2, sonst 0</t>
  </si>
  <si>
    <t>Datum Bilanzabschluss</t>
  </si>
  <si>
    <t>Größe: Kleinst, Klein, Mittel o. Groß</t>
  </si>
  <si>
    <t>Tätigkeit /Attività per la quale viene richiesto il contributo</t>
  </si>
  <si>
    <t>Tätigkeit/Attività per la quale viene richiesto il contributo</t>
  </si>
  <si>
    <t>Gesuchsdatum / Data domanda</t>
  </si>
  <si>
    <t>Data Inizio progetto</t>
  </si>
  <si>
    <t>Data Fine Progetto</t>
  </si>
  <si>
    <t>Costo ammesso a contributo / Beihilfefähige Kosten</t>
  </si>
  <si>
    <t>Gewährter Betrag / Importo contributo</t>
  </si>
  <si>
    <t>% di Contributo</t>
  </si>
  <si>
    <t>Data Provvedimento</t>
  </si>
  <si>
    <t>COR</t>
  </si>
  <si>
    <t xml:space="preserve">Nr. Provvedimento </t>
  </si>
  <si>
    <t>31.07</t>
  </si>
  <si>
    <t>00124420217</t>
  </si>
  <si>
    <t>01193240213</t>
  </si>
  <si>
    <t>00457350213</t>
  </si>
  <si>
    <t>02526440215</t>
  </si>
  <si>
    <t>02742700210</t>
  </si>
  <si>
    <t>03193410218</t>
  </si>
  <si>
    <t>00860730217</t>
  </si>
  <si>
    <t>01632130215</t>
  </si>
  <si>
    <t>01229740210</t>
  </si>
  <si>
    <t>02757440215</t>
  </si>
  <si>
    <t>00187210216</t>
  </si>
  <si>
    <t>Gebrüder Beetz Filmproduktion Berlin GmbH &amp; Co. KG, KAMPF GEGEN DIE 'NDRANGHETA</t>
  </si>
  <si>
    <t>DE259798380</t>
  </si>
  <si>
    <t>Produktionsförderung</t>
  </si>
  <si>
    <t>Finanziamento alla produzione</t>
  </si>
  <si>
    <t>2 Esenzione</t>
  </si>
  <si>
    <t>007/CALL/1/24</t>
  </si>
  <si>
    <t>Movie.mento GmbH, Detective von Fock</t>
  </si>
  <si>
    <t>02578660215</t>
  </si>
  <si>
    <t>008/CALL/1/24</t>
  </si>
  <si>
    <t>Supernix Austria GmbH,Cliffhanger 2</t>
  </si>
  <si>
    <t xml:space="preserve"> ATU79463849</t>
  </si>
  <si>
    <t>009/CALL/1/24</t>
  </si>
  <si>
    <t>Beagle Media Srl, AURA</t>
  </si>
  <si>
    <t>08144560722</t>
  </si>
  <si>
    <t>Kurzfilmförderung</t>
  </si>
  <si>
    <t>Finanziamento di cortometraggio</t>
  </si>
  <si>
    <t>010/CALL/1/24</t>
  </si>
  <si>
    <t>Frabiatofilm soc.coop., Alfio</t>
  </si>
  <si>
    <t>02857170217</t>
  </si>
  <si>
    <t>011/CALL/1/24</t>
  </si>
  <si>
    <t>Produktionsvorbereitungsförderung</t>
  </si>
  <si>
    <t>Finanziamento alla pre-produzione</t>
  </si>
  <si>
    <t>GiUMa produzioni Srl., Ötzi-the Iceman</t>
  </si>
  <si>
    <t>02287840223</t>
  </si>
  <si>
    <t>001/CALL/1/24</t>
  </si>
  <si>
    <t>MIRAMONTE FILM DI ANDREAS PICHLER SAS. Projecto Fogo</t>
  </si>
  <si>
    <t>02402220210</t>
  </si>
  <si>
    <t>002/CALL/1/24</t>
  </si>
  <si>
    <t>Chorus FilmFactory Di Vittorio Curzel, Basis -La Base</t>
  </si>
  <si>
    <t>003/CALL/1/24</t>
  </si>
  <si>
    <t>TÒSU Film OHG, Steps across the border</t>
  </si>
  <si>
    <t xml:space="preserve">
DE336922630</t>
  </si>
  <si>
    <t>004/CALL/1/24</t>
  </si>
  <si>
    <t>Bildersturm Filmproduktion Gmbh, Headshots - Anja Niedringhaus, Fotografin</t>
  </si>
  <si>
    <t>DE162950831</t>
  </si>
  <si>
    <t>005/CALL/1/24</t>
  </si>
  <si>
    <t>Filmvergnuegen GmbH, Woodwalkers 2</t>
  </si>
  <si>
    <t>02955070210</t>
  </si>
  <si>
    <t>006/CALL/1/24</t>
  </si>
  <si>
    <t>CRZVTR52D17L378Z</t>
  </si>
  <si>
    <t>02420330223</t>
  </si>
  <si>
    <t>ANORDNUNG/PROVVEDIMENTO NR. F004 CALL 1 / 2024 VOM/DEL 14.06.2024</t>
  </si>
  <si>
    <t>Ufficio e dirigente responsabile del procedimento amministrativo</t>
  </si>
  <si>
    <t>Modalità seguita per l'individuazione del beneficiario</t>
  </si>
  <si>
    <t xml:space="preserve"> Domanda di contributo presentata entro i termini previsti</t>
  </si>
  <si>
    <t>Ripartizione Business Development - Vera Leonardelli</t>
  </si>
  <si>
    <t>Titolo a base dell'attribuzione</t>
  </si>
  <si>
    <t>Linee guida ai servizi di IDM nel settore dell’Internazionalizzazione del 18.12.2023</t>
  </si>
  <si>
    <t>Ripartizione Agrar - Thomas Fill</t>
  </si>
  <si>
    <t>Criteri di applicazione per il sostegno
alle produzioni cinematografiche e
televisive di IDM del 23.04.2024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</si>
</sst>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d/m;@"/>
    <numFmt numFmtId="166" formatCode="#,##0.00\ &quot;€&quot;"/>
  </numFmts>
  <fonts count="2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3"/>
      <color rgb="FF000000"/>
      <name val="Arial"/>
      <family val="2"/>
    </font>
    <font>
      <sz val="8"/>
      <name val="Arial"/>
      <family val="2"/>
    </font>
    <font>
      <sz val="12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4B4B4B"/>
      <name val="OpenSans-Light"/>
    </font>
    <font>
      <sz val="13"/>
      <name val="Arial"/>
      <family val="2"/>
    </font>
    <font>
      <sz val="11"/>
      <color theme="1"/>
      <name val="Source Sans Pro Light"/>
      <family val="2"/>
    </font>
    <font>
      <sz val="11"/>
      <name val="Source Sans Pro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8" fillId="0" borderId="0"/>
    <xf numFmtId="0" fontId="11" fillId="0" borderId="0"/>
    <xf numFmtId="0" fontId="7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1" fillId="0" borderId="0"/>
    <xf numFmtId="0" fontId="4" fillId="0" borderId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1" fillId="0" borderId="0"/>
  </cellStyleXfs>
  <cellXfs count="48">
    <xf numFmtId="0" fontId="0" fillId="0" borderId="0" xfId="0"/>
    <xf numFmtId="49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1" fillId="4" borderId="0" xfId="0" applyFont="1" applyFill="1"/>
    <xf numFmtId="0" fontId="8" fillId="0" borderId="0" xfId="1" applyAlignment="1">
      <alignment horizontal="center" vertical="center" wrapText="1"/>
    </xf>
    <xf numFmtId="49" fontId="11" fillId="4" borderId="0" xfId="0" applyNumberFormat="1" applyFont="1" applyFill="1"/>
    <xf numFmtId="14" fontId="11" fillId="4" borderId="0" xfId="0" applyNumberFormat="1" applyFont="1" applyFill="1"/>
    <xf numFmtId="165" fontId="11" fillId="4" borderId="0" xfId="0" applyNumberFormat="1" applyFont="1" applyFill="1"/>
    <xf numFmtId="2" fontId="11" fillId="4" borderId="0" xfId="0" applyNumberFormat="1" applyFont="1" applyFill="1"/>
    <xf numFmtId="166" fontId="12" fillId="4" borderId="0" xfId="0" applyNumberFormat="1" applyFont="1" applyFill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quotePrefix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0" fillId="4" borderId="1" xfId="0" quotePrefix="1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9" fontId="17" fillId="4" borderId="1" xfId="0" applyNumberFormat="1" applyFont="1" applyFill="1" applyBorder="1"/>
    <xf numFmtId="14" fontId="0" fillId="4" borderId="1" xfId="0" quotePrefix="1" applyNumberFormat="1" applyFill="1" applyBorder="1" applyAlignment="1">
      <alignment horizontal="center" vertical="center"/>
    </xf>
    <xf numFmtId="14" fontId="0" fillId="0" borderId="1" xfId="0" quotePrefix="1" applyNumberFormat="1" applyBorder="1" applyAlignment="1">
      <alignment horizontal="center" vertical="center"/>
    </xf>
    <xf numFmtId="165" fontId="0" fillId="0" borderId="1" xfId="0" quotePrefix="1" applyNumberForma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9" fillId="0" borderId="0" xfId="0" applyFont="1"/>
    <xf numFmtId="0" fontId="18" fillId="0" borderId="1" xfId="0" applyFont="1" applyBorder="1" applyAlignment="1">
      <alignment horizontal="center" vertical="center"/>
    </xf>
    <xf numFmtId="49" fontId="15" fillId="4" borderId="1" xfId="0" quotePrefix="1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5" fillId="0" borderId="1" xfId="0" quotePrefix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center" vertical="center" wrapText="1"/>
    </xf>
    <xf numFmtId="166" fontId="13" fillId="2" borderId="1" xfId="1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165" fontId="20" fillId="0" borderId="1" xfId="0" applyNumberFormat="1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1" xfId="0" applyFont="1" applyBorder="1" applyAlignment="1">
      <alignment wrapText="1"/>
    </xf>
    <xf numFmtId="0" fontId="21" fillId="4" borderId="1" xfId="0" applyFont="1" applyFill="1" applyBorder="1" applyAlignment="1">
      <alignment horizontal="left" vertical="center" wrapText="1"/>
    </xf>
    <xf numFmtId="10" fontId="0" fillId="0" borderId="1" xfId="0" applyNumberFormat="1" applyBorder="1" applyAlignment="1">
      <alignment horizontal="center" vertical="center"/>
    </xf>
  </cellXfs>
  <cellStyles count="20">
    <cellStyle name="Currency 2" xfId="11" xr:uid="{00000000-0005-0000-0000-000001000000}"/>
    <cellStyle name="Currency 3" xfId="10" xr:uid="{00000000-0005-0000-0000-000002000000}"/>
    <cellStyle name="Normal" xfId="0" builtinId="0"/>
    <cellStyle name="Normal 2" xfId="6" xr:uid="{00000000-0005-0000-0000-000004000000}"/>
    <cellStyle name="Normal 2 2" xfId="12" xr:uid="{00000000-0005-0000-0000-000005000000}"/>
    <cellStyle name="Normal 3" xfId="8" xr:uid="{00000000-0005-0000-0000-000006000000}"/>
    <cellStyle name="Normal 4" xfId="18" xr:uid="{C010C44D-6D8C-43AC-8121-BB1EB67281AB}"/>
    <cellStyle name="Normal 7" xfId="19" xr:uid="{1AAA6987-64BB-46E9-BAE6-7577D3D28C34}"/>
    <cellStyle name="Normale_Foglio1" xfId="1" xr:uid="{00000000-0005-0000-0000-000007000000}"/>
    <cellStyle name="Percent 2" xfId="7" xr:uid="{00000000-0005-0000-0000-000009000000}"/>
    <cellStyle name="Percent 2 2" xfId="13" xr:uid="{00000000-0005-0000-0000-00000A000000}"/>
    <cellStyle name="Standard 2" xfId="2" xr:uid="{00000000-0005-0000-0000-00000B000000}"/>
    <cellStyle name="Standard 3" xfId="3" xr:uid="{00000000-0005-0000-0000-00000C000000}"/>
    <cellStyle name="Standard 3 2" xfId="5" xr:uid="{00000000-0005-0000-0000-00000D000000}"/>
    <cellStyle name="Standard 3 3" xfId="9" xr:uid="{00000000-0005-0000-0000-00000E000000}"/>
    <cellStyle name="Standard 3 4" xfId="16" xr:uid="{00000000-0005-0000-0000-00000F000000}"/>
    <cellStyle name="Standard 3 5" xfId="17" xr:uid="{00000000-0005-0000-0000-000010000000}"/>
    <cellStyle name="Standard 4" xfId="4" xr:uid="{00000000-0005-0000-0000-000011000000}"/>
    <cellStyle name="Standard 4 2" xfId="14" xr:uid="{00000000-0005-0000-0000-000012000000}"/>
    <cellStyle name="Währung 2" xfId="15" xr:uid="{00000000-0005-0000-0000-000013000000}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135"/>
  <sheetViews>
    <sheetView tabSelected="1" topLeftCell="M1" zoomScale="70" zoomScaleNormal="70" workbookViewId="0">
      <pane ySplit="1" topLeftCell="A131" activePane="bottomLeft" state="frozen"/>
      <selection pane="bottomLeft" activeCell="U126" sqref="U126:U135"/>
    </sheetView>
  </sheetViews>
  <sheetFormatPr defaultColWidth="101.7265625" defaultRowHeight="30" customHeight="1"/>
  <cols>
    <col min="1" max="1" width="33.81640625" style="4" customWidth="1"/>
    <col min="2" max="2" width="22.54296875" style="6" customWidth="1"/>
    <col min="3" max="3" width="27.1796875" style="6" customWidth="1"/>
    <col min="4" max="4" width="26.26953125" style="6" customWidth="1"/>
    <col min="5" max="5" width="15.54296875" style="4" customWidth="1"/>
    <col min="6" max="6" width="16.81640625" style="4" customWidth="1"/>
    <col min="7" max="7" width="26.453125" style="6" customWidth="1"/>
    <col min="8" max="8" width="21.54296875" style="6" customWidth="1"/>
    <col min="9" max="9" width="28" style="4" customWidth="1"/>
    <col min="10" max="11" width="27" style="4" customWidth="1"/>
    <col min="12" max="12" width="20.81640625" style="7" customWidth="1"/>
    <col min="13" max="13" width="13.7265625" style="8" customWidth="1"/>
    <col min="14" max="14" width="15.54296875" style="8" customWidth="1"/>
    <col min="15" max="15" width="24.1796875" style="9" customWidth="1"/>
    <col min="16" max="16" width="25.453125" style="10" customWidth="1"/>
    <col min="17" max="17" width="16.7265625" style="4" customWidth="1"/>
    <col min="18" max="18" width="18.54296875" style="8" customWidth="1"/>
    <col min="19" max="19" width="21" style="4" customWidth="1"/>
    <col min="20" max="21" width="45.54296875" style="4" customWidth="1"/>
    <col min="22" max="22" width="69.08984375" style="4" customWidth="1"/>
    <col min="23" max="16384" width="101.7265625" style="4"/>
  </cols>
  <sheetData>
    <row r="1" spans="1:22" s="5" customFormat="1" ht="95.25" customHeight="1">
      <c r="A1" s="2" t="s">
        <v>566</v>
      </c>
      <c r="B1" s="1" t="s">
        <v>567</v>
      </c>
      <c r="C1" s="1" t="s">
        <v>568</v>
      </c>
      <c r="D1" s="1" t="s">
        <v>569</v>
      </c>
      <c r="E1" s="3" t="s">
        <v>570</v>
      </c>
      <c r="F1" s="2" t="s">
        <v>571</v>
      </c>
      <c r="G1" s="1" t="s">
        <v>572</v>
      </c>
      <c r="H1" s="1" t="s">
        <v>573</v>
      </c>
      <c r="I1" s="2" t="s">
        <v>574</v>
      </c>
      <c r="J1" s="2" t="s">
        <v>575</v>
      </c>
      <c r="K1" s="2" t="s">
        <v>640</v>
      </c>
      <c r="L1" s="2" t="s">
        <v>576</v>
      </c>
      <c r="M1" s="2" t="s">
        <v>577</v>
      </c>
      <c r="N1" s="2" t="s">
        <v>578</v>
      </c>
      <c r="O1" s="40" t="s">
        <v>579</v>
      </c>
      <c r="P1" s="41" t="s">
        <v>580</v>
      </c>
      <c r="Q1" s="2" t="s">
        <v>581</v>
      </c>
      <c r="R1" s="3" t="s">
        <v>582</v>
      </c>
      <c r="S1" s="3" t="s">
        <v>583</v>
      </c>
      <c r="T1" s="3" t="s">
        <v>584</v>
      </c>
      <c r="U1" s="3" t="s">
        <v>643</v>
      </c>
      <c r="V1" s="3" t="s">
        <v>639</v>
      </c>
    </row>
    <row r="2" spans="1:22" customFormat="1" ht="37.5">
      <c r="A2" s="20" t="s">
        <v>89</v>
      </c>
      <c r="B2" s="35" t="s">
        <v>68</v>
      </c>
      <c r="C2" s="21"/>
      <c r="D2" s="35" t="s">
        <v>69</v>
      </c>
      <c r="E2" s="16" t="s">
        <v>85</v>
      </c>
      <c r="F2" s="11" t="s">
        <v>0</v>
      </c>
      <c r="G2" s="12" t="s">
        <v>70</v>
      </c>
      <c r="H2" s="16" t="s">
        <v>2</v>
      </c>
      <c r="I2" s="19" t="s">
        <v>71</v>
      </c>
      <c r="J2" s="19" t="s">
        <v>72</v>
      </c>
      <c r="K2" s="19" t="s">
        <v>641</v>
      </c>
      <c r="L2" s="12" t="s">
        <v>73</v>
      </c>
      <c r="M2" s="22" t="s">
        <v>74</v>
      </c>
      <c r="N2" s="22" t="s">
        <v>75</v>
      </c>
      <c r="O2" s="17">
        <v>12863.67</v>
      </c>
      <c r="P2" s="17">
        <v>6431.84</v>
      </c>
      <c r="Q2" s="13">
        <f t="shared" ref="Q2:Q33" si="0">P2/O2</f>
        <v>0.50000038869156316</v>
      </c>
      <c r="R2" s="12">
        <v>45323</v>
      </c>
      <c r="S2" s="11">
        <v>17586268</v>
      </c>
      <c r="T2" s="11" t="s">
        <v>4</v>
      </c>
      <c r="U2" s="19" t="s">
        <v>644</v>
      </c>
      <c r="V2" s="11" t="s">
        <v>642</v>
      </c>
    </row>
    <row r="3" spans="1:22" customFormat="1" ht="35.15" customHeight="1">
      <c r="A3" s="20" t="s">
        <v>90</v>
      </c>
      <c r="B3" s="35" t="s">
        <v>76</v>
      </c>
      <c r="C3" s="21"/>
      <c r="D3" s="35" t="s">
        <v>77</v>
      </c>
      <c r="E3" s="16" t="s">
        <v>86</v>
      </c>
      <c r="F3" s="11" t="s">
        <v>0</v>
      </c>
      <c r="G3" s="12" t="s">
        <v>70</v>
      </c>
      <c r="H3" s="16" t="s">
        <v>2</v>
      </c>
      <c r="I3" s="19" t="s">
        <v>71</v>
      </c>
      <c r="J3" s="19" t="s">
        <v>72</v>
      </c>
      <c r="K3" s="19" t="s">
        <v>641</v>
      </c>
      <c r="L3" s="12" t="s">
        <v>78</v>
      </c>
      <c r="M3" s="22" t="s">
        <v>74</v>
      </c>
      <c r="N3" s="22" t="s">
        <v>75</v>
      </c>
      <c r="O3" s="17">
        <v>8319.58</v>
      </c>
      <c r="P3" s="17">
        <v>4159.79</v>
      </c>
      <c r="Q3" s="13">
        <f t="shared" si="0"/>
        <v>0.5</v>
      </c>
      <c r="R3" s="12">
        <v>45323</v>
      </c>
      <c r="S3" s="11">
        <v>17586624</v>
      </c>
      <c r="T3" s="11" t="s">
        <v>4</v>
      </c>
      <c r="U3" s="19" t="s">
        <v>644</v>
      </c>
      <c r="V3" s="11" t="s">
        <v>642</v>
      </c>
    </row>
    <row r="4" spans="1:22" customFormat="1" ht="35.15" customHeight="1">
      <c r="A4" s="20" t="s">
        <v>91</v>
      </c>
      <c r="B4" s="35" t="s">
        <v>79</v>
      </c>
      <c r="C4" s="21"/>
      <c r="D4" s="35" t="s">
        <v>80</v>
      </c>
      <c r="E4" s="16" t="s">
        <v>87</v>
      </c>
      <c r="F4" s="11" t="s">
        <v>0</v>
      </c>
      <c r="G4" s="12" t="s">
        <v>70</v>
      </c>
      <c r="H4" s="16" t="s">
        <v>2</v>
      </c>
      <c r="I4" s="19" t="s">
        <v>71</v>
      </c>
      <c r="J4" s="19" t="s">
        <v>72</v>
      </c>
      <c r="K4" s="19" t="s">
        <v>641</v>
      </c>
      <c r="L4" s="12" t="s">
        <v>81</v>
      </c>
      <c r="M4" s="22" t="s">
        <v>74</v>
      </c>
      <c r="N4" s="22" t="s">
        <v>75</v>
      </c>
      <c r="O4" s="17">
        <v>11026.98</v>
      </c>
      <c r="P4" s="17">
        <v>5513.49</v>
      </c>
      <c r="Q4" s="13">
        <f t="shared" si="0"/>
        <v>0.5</v>
      </c>
      <c r="R4" s="12">
        <v>45323</v>
      </c>
      <c r="S4" s="11">
        <v>17587692</v>
      </c>
      <c r="T4" s="11" t="s">
        <v>4</v>
      </c>
      <c r="U4" s="19" t="s">
        <v>644</v>
      </c>
      <c r="V4" s="11" t="s">
        <v>642</v>
      </c>
    </row>
    <row r="5" spans="1:22" customFormat="1" ht="35.15" customHeight="1">
      <c r="A5" s="20" t="s">
        <v>92</v>
      </c>
      <c r="B5" s="35" t="s">
        <v>82</v>
      </c>
      <c r="C5" s="21"/>
      <c r="D5" s="35" t="s">
        <v>83</v>
      </c>
      <c r="E5" s="16" t="s">
        <v>88</v>
      </c>
      <c r="F5" s="11" t="s">
        <v>0</v>
      </c>
      <c r="G5" s="12" t="s">
        <v>70</v>
      </c>
      <c r="H5" s="16" t="s">
        <v>2</v>
      </c>
      <c r="I5" s="19" t="s">
        <v>71</v>
      </c>
      <c r="J5" s="19" t="s">
        <v>72</v>
      </c>
      <c r="K5" s="19" t="s">
        <v>641</v>
      </c>
      <c r="L5" s="12" t="s">
        <v>84</v>
      </c>
      <c r="M5" s="22" t="s">
        <v>74</v>
      </c>
      <c r="N5" s="22" t="s">
        <v>75</v>
      </c>
      <c r="O5" s="17">
        <v>13316.69</v>
      </c>
      <c r="P5" s="17">
        <v>6658.34</v>
      </c>
      <c r="Q5" s="13">
        <f t="shared" si="0"/>
        <v>0.49999962453132124</v>
      </c>
      <c r="R5" s="12">
        <v>45323</v>
      </c>
      <c r="S5" s="11">
        <v>17588210</v>
      </c>
      <c r="T5" s="11" t="s">
        <v>4</v>
      </c>
      <c r="U5" s="19" t="s">
        <v>644</v>
      </c>
      <c r="V5" s="11" t="s">
        <v>642</v>
      </c>
    </row>
    <row r="6" spans="1:22" customFormat="1" ht="35.15" customHeight="1">
      <c r="A6" s="20" t="s">
        <v>101</v>
      </c>
      <c r="B6" s="35" t="s">
        <v>93</v>
      </c>
      <c r="C6" s="16"/>
      <c r="D6" s="35" t="s">
        <v>94</v>
      </c>
      <c r="E6" s="16" t="s">
        <v>99</v>
      </c>
      <c r="F6" s="11" t="s">
        <v>0</v>
      </c>
      <c r="G6" s="12" t="s">
        <v>70</v>
      </c>
      <c r="H6" s="16" t="s">
        <v>6</v>
      </c>
      <c r="I6" s="19" t="s">
        <v>95</v>
      </c>
      <c r="J6" s="19" t="s">
        <v>96</v>
      </c>
      <c r="K6" s="19" t="s">
        <v>641</v>
      </c>
      <c r="L6" s="12" t="s">
        <v>97</v>
      </c>
      <c r="M6" s="12" t="s">
        <v>98</v>
      </c>
      <c r="N6" s="12" t="s">
        <v>74</v>
      </c>
      <c r="O6" s="17">
        <v>18258.417739772729</v>
      </c>
      <c r="P6" s="17">
        <v>9129.2088698863645</v>
      </c>
      <c r="Q6" s="13">
        <f t="shared" si="0"/>
        <v>0.5</v>
      </c>
      <c r="R6" s="12">
        <v>45323</v>
      </c>
      <c r="S6" s="11">
        <v>17588867</v>
      </c>
      <c r="T6" s="11" t="s">
        <v>100</v>
      </c>
      <c r="U6" s="19" t="s">
        <v>644</v>
      </c>
      <c r="V6" s="11" t="s">
        <v>642</v>
      </c>
    </row>
    <row r="7" spans="1:22" customFormat="1" ht="35.15" customHeight="1">
      <c r="A7" s="20" t="s">
        <v>215</v>
      </c>
      <c r="B7" s="35" t="s">
        <v>233</v>
      </c>
      <c r="C7" s="18"/>
      <c r="D7" s="35" t="s">
        <v>102</v>
      </c>
      <c r="E7" s="16" t="s">
        <v>186</v>
      </c>
      <c r="F7" s="11" t="s">
        <v>0</v>
      </c>
      <c r="G7" s="12" t="s">
        <v>70</v>
      </c>
      <c r="H7" s="18" t="s">
        <v>2</v>
      </c>
      <c r="I7" s="25" t="s">
        <v>103</v>
      </c>
      <c r="J7" s="25" t="s">
        <v>103</v>
      </c>
      <c r="K7" s="19" t="s">
        <v>641</v>
      </c>
      <c r="L7" s="27" t="s">
        <v>104</v>
      </c>
      <c r="M7" s="24" t="s">
        <v>105</v>
      </c>
      <c r="N7" s="24" t="s">
        <v>106</v>
      </c>
      <c r="O7" s="17">
        <v>7916.62</v>
      </c>
      <c r="P7" s="17">
        <v>3958.31</v>
      </c>
      <c r="Q7" s="13">
        <f t="shared" si="0"/>
        <v>0.5</v>
      </c>
      <c r="R7" s="12">
        <v>45337</v>
      </c>
      <c r="S7" s="11">
        <v>17775466</v>
      </c>
      <c r="T7" s="11" t="s">
        <v>219</v>
      </c>
      <c r="U7" s="19" t="s">
        <v>644</v>
      </c>
      <c r="V7" s="11" t="s">
        <v>642</v>
      </c>
    </row>
    <row r="8" spans="1:22" customFormat="1" ht="35.15" customHeight="1">
      <c r="A8" s="20" t="s">
        <v>216</v>
      </c>
      <c r="B8" s="35" t="s">
        <v>234</v>
      </c>
      <c r="C8" s="18"/>
      <c r="D8" s="35" t="s">
        <v>107</v>
      </c>
      <c r="E8" s="16" t="s">
        <v>187</v>
      </c>
      <c r="F8" s="11" t="s">
        <v>0</v>
      </c>
      <c r="G8" s="12" t="s">
        <v>70</v>
      </c>
      <c r="H8" s="18" t="s">
        <v>2</v>
      </c>
      <c r="I8" s="25" t="s">
        <v>103</v>
      </c>
      <c r="J8" s="25" t="s">
        <v>103</v>
      </c>
      <c r="K8" s="19" t="s">
        <v>641</v>
      </c>
      <c r="L8" s="27" t="s">
        <v>108</v>
      </c>
      <c r="M8" s="24" t="s">
        <v>105</v>
      </c>
      <c r="N8" s="24" t="s">
        <v>106</v>
      </c>
      <c r="O8" s="17">
        <v>6122.19</v>
      </c>
      <c r="P8" s="17">
        <v>3061.0949999999998</v>
      </c>
      <c r="Q8" s="13">
        <f t="shared" si="0"/>
        <v>0.5</v>
      </c>
      <c r="R8" s="12">
        <v>45337</v>
      </c>
      <c r="S8" s="11">
        <v>17775577</v>
      </c>
      <c r="T8" s="11" t="s">
        <v>219</v>
      </c>
      <c r="U8" s="19" t="s">
        <v>644</v>
      </c>
      <c r="V8" s="11" t="s">
        <v>642</v>
      </c>
    </row>
    <row r="9" spans="1:22" customFormat="1" ht="35.15" customHeight="1">
      <c r="A9" s="20" t="s">
        <v>217</v>
      </c>
      <c r="B9" s="35" t="s">
        <v>109</v>
      </c>
      <c r="C9" s="18"/>
      <c r="D9" s="35" t="s">
        <v>110</v>
      </c>
      <c r="E9" s="16" t="s">
        <v>188</v>
      </c>
      <c r="F9" s="11" t="s">
        <v>0</v>
      </c>
      <c r="G9" s="12" t="s">
        <v>70</v>
      </c>
      <c r="H9" s="18" t="s">
        <v>6</v>
      </c>
      <c r="I9" s="25" t="s">
        <v>103</v>
      </c>
      <c r="J9" s="25" t="s">
        <v>103</v>
      </c>
      <c r="K9" s="19" t="s">
        <v>641</v>
      </c>
      <c r="L9" s="27" t="s">
        <v>111</v>
      </c>
      <c r="M9" s="24" t="s">
        <v>105</v>
      </c>
      <c r="N9" s="24" t="s">
        <v>106</v>
      </c>
      <c r="O9" s="17">
        <v>8532.99</v>
      </c>
      <c r="P9" s="17">
        <v>4266.4949999999999</v>
      </c>
      <c r="Q9" s="13">
        <f t="shared" si="0"/>
        <v>0.5</v>
      </c>
      <c r="R9" s="12">
        <v>45337</v>
      </c>
      <c r="S9" s="11">
        <v>17775806</v>
      </c>
      <c r="T9" s="11" t="s">
        <v>219</v>
      </c>
      <c r="U9" s="19" t="s">
        <v>644</v>
      </c>
      <c r="V9" s="11" t="s">
        <v>642</v>
      </c>
    </row>
    <row r="10" spans="1:22" customFormat="1" ht="35.15" customHeight="1">
      <c r="A10" s="20" t="s">
        <v>218</v>
      </c>
      <c r="B10" s="35" t="s">
        <v>235</v>
      </c>
      <c r="C10" s="16"/>
      <c r="D10" s="35" t="s">
        <v>112</v>
      </c>
      <c r="E10" s="16" t="s">
        <v>189</v>
      </c>
      <c r="F10" s="11" t="s">
        <v>0</v>
      </c>
      <c r="G10" s="12" t="s">
        <v>70</v>
      </c>
      <c r="H10" s="16" t="s">
        <v>6</v>
      </c>
      <c r="I10" s="19" t="s">
        <v>103</v>
      </c>
      <c r="J10" s="19" t="s">
        <v>103</v>
      </c>
      <c r="K10" s="19" t="s">
        <v>641</v>
      </c>
      <c r="L10" s="28" t="s">
        <v>113</v>
      </c>
      <c r="M10" s="29" t="s">
        <v>105</v>
      </c>
      <c r="N10" s="29" t="s">
        <v>106</v>
      </c>
      <c r="O10" s="17">
        <v>9161.4</v>
      </c>
      <c r="P10" s="17">
        <v>4580.7</v>
      </c>
      <c r="Q10" s="13">
        <f t="shared" si="0"/>
        <v>0.5</v>
      </c>
      <c r="R10" s="12">
        <v>45337</v>
      </c>
      <c r="S10" s="11">
        <v>17775812</v>
      </c>
      <c r="T10" s="11" t="s">
        <v>219</v>
      </c>
      <c r="U10" s="19" t="s">
        <v>644</v>
      </c>
      <c r="V10" s="11" t="s">
        <v>642</v>
      </c>
    </row>
    <row r="11" spans="1:22" customFormat="1" ht="35.15" customHeight="1">
      <c r="A11" s="20" t="s">
        <v>114</v>
      </c>
      <c r="B11" s="35" t="s">
        <v>273</v>
      </c>
      <c r="C11" s="35" t="s">
        <v>115</v>
      </c>
      <c r="D11" s="35" t="s">
        <v>275</v>
      </c>
      <c r="E11" s="16" t="s">
        <v>190</v>
      </c>
      <c r="F11" s="11" t="s">
        <v>0</v>
      </c>
      <c r="G11" s="12" t="s">
        <v>70</v>
      </c>
      <c r="H11" s="18" t="s">
        <v>1</v>
      </c>
      <c r="I11" s="25" t="s">
        <v>116</v>
      </c>
      <c r="J11" s="25" t="s">
        <v>117</v>
      </c>
      <c r="K11" s="19" t="s">
        <v>641</v>
      </c>
      <c r="L11" s="27" t="s">
        <v>118</v>
      </c>
      <c r="M11" s="24" t="s">
        <v>119</v>
      </c>
      <c r="N11" s="24" t="s">
        <v>120</v>
      </c>
      <c r="O11" s="17">
        <v>14276.849739221159</v>
      </c>
      <c r="P11" s="17">
        <v>7138.4248696105797</v>
      </c>
      <c r="Q11" s="13">
        <f t="shared" si="0"/>
        <v>0.5</v>
      </c>
      <c r="R11" s="12">
        <v>45337</v>
      </c>
      <c r="S11" s="11">
        <v>17775993</v>
      </c>
      <c r="T11" s="11" t="s">
        <v>220</v>
      </c>
      <c r="U11" s="19" t="s">
        <v>644</v>
      </c>
      <c r="V11" s="11" t="s">
        <v>642</v>
      </c>
    </row>
    <row r="12" spans="1:22" customFormat="1" ht="35.15" customHeight="1">
      <c r="A12" s="20" t="s">
        <v>121</v>
      </c>
      <c r="B12" s="35" t="s">
        <v>122</v>
      </c>
      <c r="C12" s="30"/>
      <c r="D12" s="35" t="s">
        <v>276</v>
      </c>
      <c r="E12" s="16" t="s">
        <v>191</v>
      </c>
      <c r="F12" s="11" t="s">
        <v>0</v>
      </c>
      <c r="G12" s="12" t="s">
        <v>70</v>
      </c>
      <c r="H12" s="18" t="s">
        <v>2</v>
      </c>
      <c r="I12" s="25" t="s">
        <v>116</v>
      </c>
      <c r="J12" s="25" t="s">
        <v>117</v>
      </c>
      <c r="K12" s="19" t="s">
        <v>641</v>
      </c>
      <c r="L12" s="27" t="s">
        <v>123</v>
      </c>
      <c r="M12" s="24" t="s">
        <v>119</v>
      </c>
      <c r="N12" s="24" t="s">
        <v>120</v>
      </c>
      <c r="O12" s="17">
        <v>12639.730238464947</v>
      </c>
      <c r="P12" s="17">
        <v>6319.8651192324733</v>
      </c>
      <c r="Q12" s="13">
        <f t="shared" si="0"/>
        <v>0.5</v>
      </c>
      <c r="R12" s="12">
        <v>45337</v>
      </c>
      <c r="S12" s="11">
        <v>17776005</v>
      </c>
      <c r="T12" s="11" t="s">
        <v>220</v>
      </c>
      <c r="U12" s="19" t="s">
        <v>644</v>
      </c>
      <c r="V12" s="11" t="s">
        <v>642</v>
      </c>
    </row>
    <row r="13" spans="1:22" customFormat="1" ht="35.15" customHeight="1">
      <c r="A13" s="20" t="s">
        <v>124</v>
      </c>
      <c r="B13" s="35" t="s">
        <v>236</v>
      </c>
      <c r="C13" s="26"/>
      <c r="D13" s="35" t="s">
        <v>277</v>
      </c>
      <c r="E13" s="16" t="s">
        <v>192</v>
      </c>
      <c r="F13" s="11" t="s">
        <v>0</v>
      </c>
      <c r="G13" s="12" t="s">
        <v>70</v>
      </c>
      <c r="H13" s="18" t="s">
        <v>1</v>
      </c>
      <c r="I13" s="25" t="s">
        <v>116</v>
      </c>
      <c r="J13" s="25" t="s">
        <v>117</v>
      </c>
      <c r="K13" s="19" t="s">
        <v>641</v>
      </c>
      <c r="L13" s="27" t="s">
        <v>104</v>
      </c>
      <c r="M13" s="24" t="s">
        <v>119</v>
      </c>
      <c r="N13" s="24" t="s">
        <v>120</v>
      </c>
      <c r="O13" s="17">
        <v>10642.006997066524</v>
      </c>
      <c r="P13" s="17">
        <v>5321.0034985332622</v>
      </c>
      <c r="Q13" s="13">
        <f t="shared" si="0"/>
        <v>0.5</v>
      </c>
      <c r="R13" s="12">
        <v>45337</v>
      </c>
      <c r="S13" s="11">
        <v>17776017</v>
      </c>
      <c r="T13" s="11" t="s">
        <v>220</v>
      </c>
      <c r="U13" s="19" t="s">
        <v>644</v>
      </c>
      <c r="V13" s="11" t="s">
        <v>642</v>
      </c>
    </row>
    <row r="14" spans="1:22" customFormat="1" ht="35.15" customHeight="1">
      <c r="A14" s="20" t="s">
        <v>125</v>
      </c>
      <c r="B14" s="35" t="s">
        <v>126</v>
      </c>
      <c r="C14" s="30"/>
      <c r="D14" s="35" t="s">
        <v>127</v>
      </c>
      <c r="E14" s="16" t="s">
        <v>193</v>
      </c>
      <c r="F14" s="11" t="s">
        <v>0</v>
      </c>
      <c r="G14" s="12" t="s">
        <v>70</v>
      </c>
      <c r="H14" s="18" t="s">
        <v>1</v>
      </c>
      <c r="I14" s="25" t="s">
        <v>116</v>
      </c>
      <c r="J14" s="25" t="s">
        <v>117</v>
      </c>
      <c r="K14" s="19" t="s">
        <v>641</v>
      </c>
      <c r="L14" s="27" t="s">
        <v>128</v>
      </c>
      <c r="M14" s="24" t="s">
        <v>119</v>
      </c>
      <c r="N14" s="24" t="s">
        <v>120</v>
      </c>
      <c r="O14" s="17">
        <v>7761.1228664663095</v>
      </c>
      <c r="P14" s="17">
        <v>3880.5614332331547</v>
      </c>
      <c r="Q14" s="13">
        <f t="shared" si="0"/>
        <v>0.5</v>
      </c>
      <c r="R14" s="12">
        <v>45337</v>
      </c>
      <c r="S14" s="11">
        <v>17776020</v>
      </c>
      <c r="T14" s="11" t="s">
        <v>220</v>
      </c>
      <c r="U14" s="19" t="s">
        <v>644</v>
      </c>
      <c r="V14" s="11" t="s">
        <v>642</v>
      </c>
    </row>
    <row r="15" spans="1:22" customFormat="1" ht="35.15" customHeight="1">
      <c r="A15" s="20" t="s">
        <v>221</v>
      </c>
      <c r="B15" s="35" t="s">
        <v>129</v>
      </c>
      <c r="C15" s="31"/>
      <c r="D15" s="35" t="s">
        <v>130</v>
      </c>
      <c r="E15" s="16" t="s">
        <v>194</v>
      </c>
      <c r="F15" s="11" t="s">
        <v>0</v>
      </c>
      <c r="G15" s="12" t="s">
        <v>70</v>
      </c>
      <c r="H15" s="16" t="s">
        <v>2</v>
      </c>
      <c r="I15" s="25" t="s">
        <v>116</v>
      </c>
      <c r="J15" s="25" t="s">
        <v>117</v>
      </c>
      <c r="K15" s="19" t="s">
        <v>641</v>
      </c>
      <c r="L15" s="28" t="s">
        <v>131</v>
      </c>
      <c r="M15" s="24" t="s">
        <v>119</v>
      </c>
      <c r="N15" s="24" t="s">
        <v>120</v>
      </c>
      <c r="O15" s="17">
        <v>13482.413631036652</v>
      </c>
      <c r="P15" s="17">
        <v>6741.206815518326</v>
      </c>
      <c r="Q15" s="13">
        <f t="shared" si="0"/>
        <v>0.5</v>
      </c>
      <c r="R15" s="12">
        <v>45337</v>
      </c>
      <c r="S15" s="11">
        <v>17776025</v>
      </c>
      <c r="T15" s="11" t="s">
        <v>220</v>
      </c>
      <c r="U15" s="19" t="s">
        <v>644</v>
      </c>
      <c r="V15" s="11" t="s">
        <v>642</v>
      </c>
    </row>
    <row r="16" spans="1:22" customFormat="1" ht="35.15" customHeight="1">
      <c r="A16" s="20" t="s">
        <v>132</v>
      </c>
      <c r="B16" s="35" t="s">
        <v>274</v>
      </c>
      <c r="C16" s="31"/>
      <c r="D16" s="35" t="s">
        <v>133</v>
      </c>
      <c r="E16" s="16" t="s">
        <v>195</v>
      </c>
      <c r="F16" s="11" t="s">
        <v>0</v>
      </c>
      <c r="G16" s="12" t="s">
        <v>70</v>
      </c>
      <c r="H16" s="16" t="s">
        <v>2</v>
      </c>
      <c r="I16" s="25" t="s">
        <v>116</v>
      </c>
      <c r="J16" s="25" t="s">
        <v>117</v>
      </c>
      <c r="K16" s="19" t="s">
        <v>641</v>
      </c>
      <c r="L16" s="28" t="s">
        <v>104</v>
      </c>
      <c r="M16" s="24" t="s">
        <v>119</v>
      </c>
      <c r="N16" s="24" t="s">
        <v>120</v>
      </c>
      <c r="O16" s="17">
        <v>8271.7878397595723</v>
      </c>
      <c r="P16" s="17">
        <v>4135.8939198797862</v>
      </c>
      <c r="Q16" s="13">
        <f t="shared" si="0"/>
        <v>0.5</v>
      </c>
      <c r="R16" s="12">
        <v>45343</v>
      </c>
      <c r="S16" s="11">
        <v>18691651</v>
      </c>
      <c r="T16" s="11" t="s">
        <v>220</v>
      </c>
      <c r="U16" s="19" t="s">
        <v>644</v>
      </c>
      <c r="V16" s="11" t="s">
        <v>642</v>
      </c>
    </row>
    <row r="17" spans="1:22" customFormat="1" ht="35.15" customHeight="1">
      <c r="A17" s="20" t="s">
        <v>134</v>
      </c>
      <c r="B17" s="35" t="s">
        <v>135</v>
      </c>
      <c r="C17" s="16"/>
      <c r="D17" s="35" t="s">
        <v>136</v>
      </c>
      <c r="E17" s="16" t="s">
        <v>196</v>
      </c>
      <c r="F17" s="11" t="s">
        <v>0</v>
      </c>
      <c r="G17" s="12" t="s">
        <v>70</v>
      </c>
      <c r="H17" s="16" t="s">
        <v>1</v>
      </c>
      <c r="I17" s="25" t="s">
        <v>116</v>
      </c>
      <c r="J17" s="25" t="s">
        <v>117</v>
      </c>
      <c r="K17" s="19" t="s">
        <v>641</v>
      </c>
      <c r="L17" s="28" t="s">
        <v>118</v>
      </c>
      <c r="M17" s="24" t="s">
        <v>119</v>
      </c>
      <c r="N17" s="24" t="s">
        <v>120</v>
      </c>
      <c r="O17" s="17">
        <v>7424.9157236091651</v>
      </c>
      <c r="P17" s="17">
        <v>3712.4578618045825</v>
      </c>
      <c r="Q17" s="13">
        <f t="shared" si="0"/>
        <v>0.5</v>
      </c>
      <c r="R17" s="12">
        <v>45337</v>
      </c>
      <c r="S17" s="11">
        <v>17776042</v>
      </c>
      <c r="T17" s="11" t="s">
        <v>220</v>
      </c>
      <c r="U17" s="19" t="s">
        <v>644</v>
      </c>
      <c r="V17" s="11" t="s">
        <v>642</v>
      </c>
    </row>
    <row r="18" spans="1:22" customFormat="1" ht="35.15" customHeight="1">
      <c r="A18" s="20" t="s">
        <v>222</v>
      </c>
      <c r="B18" s="35" t="s">
        <v>137</v>
      </c>
      <c r="C18" s="16"/>
      <c r="D18" s="35" t="s">
        <v>278</v>
      </c>
      <c r="E18" s="16" t="s">
        <v>197</v>
      </c>
      <c r="F18" s="11" t="s">
        <v>0</v>
      </c>
      <c r="G18" s="12" t="s">
        <v>70</v>
      </c>
      <c r="H18" s="16" t="s">
        <v>1</v>
      </c>
      <c r="I18" s="25" t="s">
        <v>116</v>
      </c>
      <c r="J18" s="25" t="s">
        <v>117</v>
      </c>
      <c r="K18" s="19" t="s">
        <v>641</v>
      </c>
      <c r="L18" s="28" t="s">
        <v>111</v>
      </c>
      <c r="M18" s="24" t="s">
        <v>119</v>
      </c>
      <c r="N18" s="24" t="s">
        <v>120</v>
      </c>
      <c r="O18" s="17">
        <v>8540.5378397595687</v>
      </c>
      <c r="P18" s="17">
        <v>4270.2689198797843</v>
      </c>
      <c r="Q18" s="13">
        <f t="shared" si="0"/>
        <v>0.5</v>
      </c>
      <c r="R18" s="12">
        <v>45337</v>
      </c>
      <c r="S18" s="11">
        <v>17776055</v>
      </c>
      <c r="T18" s="11" t="s">
        <v>220</v>
      </c>
      <c r="U18" s="19" t="s">
        <v>644</v>
      </c>
      <c r="V18" s="11" t="s">
        <v>642</v>
      </c>
    </row>
    <row r="19" spans="1:22" customFormat="1" ht="35.15" customHeight="1">
      <c r="A19" s="20" t="s">
        <v>223</v>
      </c>
      <c r="B19" s="35" t="s">
        <v>138</v>
      </c>
      <c r="C19" s="23"/>
      <c r="D19" s="35" t="s">
        <v>139</v>
      </c>
      <c r="E19" s="16" t="s">
        <v>198</v>
      </c>
      <c r="F19" s="11" t="s">
        <v>0</v>
      </c>
      <c r="G19" s="12" t="s">
        <v>70</v>
      </c>
      <c r="H19" s="16" t="s">
        <v>1</v>
      </c>
      <c r="I19" s="25" t="s">
        <v>116</v>
      </c>
      <c r="J19" s="25" t="s">
        <v>117</v>
      </c>
      <c r="K19" s="19" t="s">
        <v>641</v>
      </c>
      <c r="L19" s="28" t="s">
        <v>140</v>
      </c>
      <c r="M19" s="24" t="s">
        <v>119</v>
      </c>
      <c r="N19" s="24" t="s">
        <v>120</v>
      </c>
      <c r="O19" s="17">
        <v>12530.552921031947</v>
      </c>
      <c r="P19" s="17">
        <v>6265.2764605159737</v>
      </c>
      <c r="Q19" s="13">
        <f t="shared" si="0"/>
        <v>0.5</v>
      </c>
      <c r="R19" s="12">
        <v>45337</v>
      </c>
      <c r="S19" s="11">
        <v>17776070</v>
      </c>
      <c r="T19" s="11" t="s">
        <v>220</v>
      </c>
      <c r="U19" s="19" t="s">
        <v>644</v>
      </c>
      <c r="V19" s="11" t="s">
        <v>642</v>
      </c>
    </row>
    <row r="20" spans="1:22" customFormat="1" ht="35.15" customHeight="1">
      <c r="A20" s="20" t="s">
        <v>224</v>
      </c>
      <c r="B20" s="35" t="s">
        <v>141</v>
      </c>
      <c r="C20" s="35" t="s">
        <v>142</v>
      </c>
      <c r="D20" s="35" t="s">
        <v>143</v>
      </c>
      <c r="E20" s="16" t="s">
        <v>199</v>
      </c>
      <c r="F20" s="11" t="s">
        <v>0</v>
      </c>
      <c r="G20" s="12" t="s">
        <v>70</v>
      </c>
      <c r="H20" s="16" t="s">
        <v>1</v>
      </c>
      <c r="I20" s="25" t="s">
        <v>116</v>
      </c>
      <c r="J20" s="25" t="s">
        <v>117</v>
      </c>
      <c r="K20" s="19" t="s">
        <v>641</v>
      </c>
      <c r="L20" s="28" t="s">
        <v>144</v>
      </c>
      <c r="M20" s="24" t="s">
        <v>119</v>
      </c>
      <c r="N20" s="24" t="s">
        <v>120</v>
      </c>
      <c r="O20" s="17">
        <v>11941.662759639348</v>
      </c>
      <c r="P20" s="17">
        <v>5970.8313798196741</v>
      </c>
      <c r="Q20" s="13">
        <f t="shared" si="0"/>
        <v>0.5</v>
      </c>
      <c r="R20" s="12">
        <v>45337</v>
      </c>
      <c r="S20" s="11">
        <v>17780795</v>
      </c>
      <c r="T20" s="11" t="s">
        <v>220</v>
      </c>
      <c r="U20" s="19" t="s">
        <v>644</v>
      </c>
      <c r="V20" s="11" t="s">
        <v>642</v>
      </c>
    </row>
    <row r="21" spans="1:22" customFormat="1" ht="35.15" customHeight="1">
      <c r="A21" s="20" t="s">
        <v>225</v>
      </c>
      <c r="B21" s="35" t="s">
        <v>145</v>
      </c>
      <c r="C21" s="35"/>
      <c r="D21" s="35" t="s">
        <v>279</v>
      </c>
      <c r="E21" s="16" t="s">
        <v>200</v>
      </c>
      <c r="F21" s="11" t="s">
        <v>0</v>
      </c>
      <c r="G21" s="12" t="s">
        <v>70</v>
      </c>
      <c r="H21" s="16" t="s">
        <v>1</v>
      </c>
      <c r="I21" s="25" t="s">
        <v>116</v>
      </c>
      <c r="J21" s="25" t="s">
        <v>117</v>
      </c>
      <c r="K21" s="19" t="s">
        <v>641</v>
      </c>
      <c r="L21" s="28" t="s">
        <v>113</v>
      </c>
      <c r="M21" s="24" t="s">
        <v>119</v>
      </c>
      <c r="N21" s="24" t="s">
        <v>120</v>
      </c>
      <c r="O21" s="17">
        <v>14764.544151119826</v>
      </c>
      <c r="P21" s="17">
        <v>7382.272075559913</v>
      </c>
      <c r="Q21" s="13">
        <f t="shared" si="0"/>
        <v>0.5</v>
      </c>
      <c r="R21" s="12">
        <v>45337</v>
      </c>
      <c r="S21" s="11">
        <v>17781359</v>
      </c>
      <c r="T21" s="11" t="s">
        <v>220</v>
      </c>
      <c r="U21" s="19" t="s">
        <v>644</v>
      </c>
      <c r="V21" s="11" t="s">
        <v>642</v>
      </c>
    </row>
    <row r="22" spans="1:22" customFormat="1" ht="35.15" customHeight="1">
      <c r="A22" s="20" t="s">
        <v>228</v>
      </c>
      <c r="B22" s="35" t="s">
        <v>146</v>
      </c>
      <c r="C22" s="35" t="s">
        <v>147</v>
      </c>
      <c r="D22" s="35" t="s">
        <v>148</v>
      </c>
      <c r="E22" s="16" t="s">
        <v>201</v>
      </c>
      <c r="F22" s="11" t="s">
        <v>0</v>
      </c>
      <c r="G22" s="12" t="s">
        <v>70</v>
      </c>
      <c r="H22" s="16" t="s">
        <v>1</v>
      </c>
      <c r="I22" s="25" t="s">
        <v>116</v>
      </c>
      <c r="J22" s="25" t="s">
        <v>117</v>
      </c>
      <c r="K22" s="19" t="s">
        <v>641</v>
      </c>
      <c r="L22" s="28" t="s">
        <v>149</v>
      </c>
      <c r="M22" s="24" t="s">
        <v>119</v>
      </c>
      <c r="N22" s="24" t="s">
        <v>120</v>
      </c>
      <c r="O22" s="17">
        <v>7973.7528664663087</v>
      </c>
      <c r="P22" s="17">
        <v>3986.8764332331543</v>
      </c>
      <c r="Q22" s="13">
        <f t="shared" si="0"/>
        <v>0.5</v>
      </c>
      <c r="R22" s="12">
        <v>45337</v>
      </c>
      <c r="S22" s="11">
        <v>17781370</v>
      </c>
      <c r="T22" s="11" t="s">
        <v>220</v>
      </c>
      <c r="U22" s="19" t="s">
        <v>644</v>
      </c>
      <c r="V22" s="11" t="s">
        <v>642</v>
      </c>
    </row>
    <row r="23" spans="1:22" customFormat="1" ht="35.15" customHeight="1">
      <c r="A23" s="20" t="s">
        <v>226</v>
      </c>
      <c r="B23" s="35" t="s">
        <v>150</v>
      </c>
      <c r="C23" s="35"/>
      <c r="D23" s="35" t="s">
        <v>151</v>
      </c>
      <c r="E23" s="16" t="s">
        <v>202</v>
      </c>
      <c r="F23" s="11" t="s">
        <v>0</v>
      </c>
      <c r="G23" s="12" t="s">
        <v>70</v>
      </c>
      <c r="H23" s="16" t="s">
        <v>1</v>
      </c>
      <c r="I23" s="25" t="s">
        <v>116</v>
      </c>
      <c r="J23" s="25" t="s">
        <v>117</v>
      </c>
      <c r="K23" s="19" t="s">
        <v>641</v>
      </c>
      <c r="L23" s="28" t="s">
        <v>140</v>
      </c>
      <c r="M23" s="24" t="s">
        <v>119</v>
      </c>
      <c r="N23" s="24" t="s">
        <v>120</v>
      </c>
      <c r="O23" s="17">
        <v>28853.783780869879</v>
      </c>
      <c r="P23" s="17">
        <v>14426.891890434939</v>
      </c>
      <c r="Q23" s="13">
        <f t="shared" si="0"/>
        <v>0.5</v>
      </c>
      <c r="R23" s="12">
        <v>45337</v>
      </c>
      <c r="S23" s="11">
        <v>17781473</v>
      </c>
      <c r="T23" s="11" t="s">
        <v>220</v>
      </c>
      <c r="U23" s="19" t="s">
        <v>644</v>
      </c>
      <c r="V23" s="11" t="s">
        <v>642</v>
      </c>
    </row>
    <row r="24" spans="1:22" customFormat="1" ht="35.15" customHeight="1">
      <c r="A24" s="20" t="s">
        <v>217</v>
      </c>
      <c r="B24" s="35" t="s">
        <v>109</v>
      </c>
      <c r="C24" s="35"/>
      <c r="D24" s="35" t="s">
        <v>110</v>
      </c>
      <c r="E24" s="16" t="s">
        <v>203</v>
      </c>
      <c r="F24" s="11" t="s">
        <v>0</v>
      </c>
      <c r="G24" s="12" t="s">
        <v>70</v>
      </c>
      <c r="H24" s="16" t="s">
        <v>6</v>
      </c>
      <c r="I24" s="25" t="s">
        <v>116</v>
      </c>
      <c r="J24" s="25" t="s">
        <v>117</v>
      </c>
      <c r="K24" s="19" t="s">
        <v>641</v>
      </c>
      <c r="L24" s="28" t="s">
        <v>152</v>
      </c>
      <c r="M24" s="24" t="s">
        <v>119</v>
      </c>
      <c r="N24" s="24" t="s">
        <v>120</v>
      </c>
      <c r="O24" s="17">
        <v>10750.2259496114</v>
      </c>
      <c r="P24" s="17">
        <v>5375.1129748057001</v>
      </c>
      <c r="Q24" s="13">
        <f t="shared" si="0"/>
        <v>0.5</v>
      </c>
      <c r="R24" s="12">
        <v>45337</v>
      </c>
      <c r="S24" s="11">
        <v>17781504</v>
      </c>
      <c r="T24" s="11" t="s">
        <v>220</v>
      </c>
      <c r="U24" s="19" t="s">
        <v>644</v>
      </c>
      <c r="V24" s="11" t="s">
        <v>642</v>
      </c>
    </row>
    <row r="25" spans="1:22" customFormat="1" ht="35.15" customHeight="1">
      <c r="A25" s="20" t="s">
        <v>227</v>
      </c>
      <c r="B25" s="35" t="s">
        <v>153</v>
      </c>
      <c r="C25" s="35" t="s">
        <v>154</v>
      </c>
      <c r="D25" s="35" t="s">
        <v>155</v>
      </c>
      <c r="E25" s="16" t="s">
        <v>204</v>
      </c>
      <c r="F25" s="11" t="s">
        <v>0</v>
      </c>
      <c r="G25" s="12" t="s">
        <v>70</v>
      </c>
      <c r="H25" s="16" t="s">
        <v>1</v>
      </c>
      <c r="I25" s="25" t="s">
        <v>116</v>
      </c>
      <c r="J25" s="25" t="s">
        <v>117</v>
      </c>
      <c r="K25" s="19" t="s">
        <v>641</v>
      </c>
      <c r="L25" s="28" t="s">
        <v>156</v>
      </c>
      <c r="M25" s="24" t="s">
        <v>119</v>
      </c>
      <c r="N25" s="24" t="s">
        <v>120</v>
      </c>
      <c r="O25" s="17">
        <v>21520.025238855247</v>
      </c>
      <c r="P25" s="17">
        <v>10760.012619427624</v>
      </c>
      <c r="Q25" s="13">
        <f t="shared" si="0"/>
        <v>0.5</v>
      </c>
      <c r="R25" s="12">
        <v>45338</v>
      </c>
      <c r="S25" s="11">
        <v>17992386</v>
      </c>
      <c r="T25" s="11" t="s">
        <v>220</v>
      </c>
      <c r="U25" s="19" t="s">
        <v>644</v>
      </c>
      <c r="V25" s="11" t="s">
        <v>642</v>
      </c>
    </row>
    <row r="26" spans="1:22" customFormat="1" ht="35.15" customHeight="1">
      <c r="A26" s="20" t="s">
        <v>157</v>
      </c>
      <c r="B26" s="35" t="s">
        <v>158</v>
      </c>
      <c r="C26" s="35"/>
      <c r="D26" s="35" t="s">
        <v>159</v>
      </c>
      <c r="E26" s="16" t="s">
        <v>205</v>
      </c>
      <c r="F26" s="11" t="s">
        <v>0</v>
      </c>
      <c r="G26" s="12" t="s">
        <v>70</v>
      </c>
      <c r="H26" s="16" t="s">
        <v>1</v>
      </c>
      <c r="I26" s="25" t="s">
        <v>116</v>
      </c>
      <c r="J26" s="25" t="s">
        <v>117</v>
      </c>
      <c r="K26" s="19" t="s">
        <v>641</v>
      </c>
      <c r="L26" s="28" t="s">
        <v>160</v>
      </c>
      <c r="M26" s="24" t="s">
        <v>119</v>
      </c>
      <c r="N26" s="24" t="s">
        <v>120</v>
      </c>
      <c r="O26" s="17">
        <v>7809.9630456633968</v>
      </c>
      <c r="P26" s="17">
        <v>3904.9815228316984</v>
      </c>
      <c r="Q26" s="13">
        <f t="shared" si="0"/>
        <v>0.5</v>
      </c>
      <c r="R26" s="12">
        <v>45343</v>
      </c>
      <c r="S26" s="11">
        <v>18701699</v>
      </c>
      <c r="T26" s="11" t="s">
        <v>220</v>
      </c>
      <c r="U26" s="19" t="s">
        <v>644</v>
      </c>
      <c r="V26" s="11" t="s">
        <v>642</v>
      </c>
    </row>
    <row r="27" spans="1:22" customFormat="1" ht="35.15" customHeight="1">
      <c r="A27" s="20" t="s">
        <v>161</v>
      </c>
      <c r="B27" s="35" t="s">
        <v>162</v>
      </c>
      <c r="C27" s="35"/>
      <c r="D27" s="35" t="s">
        <v>163</v>
      </c>
      <c r="E27" s="16" t="s">
        <v>206</v>
      </c>
      <c r="F27" s="11" t="s">
        <v>0</v>
      </c>
      <c r="G27" s="12" t="s">
        <v>70</v>
      </c>
      <c r="H27" s="16" t="s">
        <v>1</v>
      </c>
      <c r="I27" s="25" t="s">
        <v>116</v>
      </c>
      <c r="J27" s="25" t="s">
        <v>117</v>
      </c>
      <c r="K27" s="19" t="s">
        <v>641</v>
      </c>
      <c r="L27" s="28" t="s">
        <v>160</v>
      </c>
      <c r="M27" s="24" t="s">
        <v>119</v>
      </c>
      <c r="N27" s="24" t="s">
        <v>120</v>
      </c>
      <c r="O27" s="17">
        <v>32534.767687525924</v>
      </c>
      <c r="P27" s="17">
        <v>16267.383843762962</v>
      </c>
      <c r="Q27" s="13">
        <f t="shared" si="0"/>
        <v>0.5</v>
      </c>
      <c r="R27" s="12">
        <v>45338</v>
      </c>
      <c r="S27" s="11">
        <v>17992399</v>
      </c>
      <c r="T27" s="11" t="s">
        <v>220</v>
      </c>
      <c r="U27" s="19" t="s">
        <v>644</v>
      </c>
      <c r="V27" s="11" t="s">
        <v>642</v>
      </c>
    </row>
    <row r="28" spans="1:22" customFormat="1" ht="35.15" customHeight="1">
      <c r="A28" s="20" t="s">
        <v>164</v>
      </c>
      <c r="B28" s="35" t="s">
        <v>165</v>
      </c>
      <c r="C28" s="35"/>
      <c r="D28" s="35" t="s">
        <v>280</v>
      </c>
      <c r="E28" s="16" t="s">
        <v>207</v>
      </c>
      <c r="F28" s="11" t="s">
        <v>0</v>
      </c>
      <c r="G28" s="12" t="s">
        <v>70</v>
      </c>
      <c r="H28" s="16" t="s">
        <v>1</v>
      </c>
      <c r="I28" s="25" t="s">
        <v>116</v>
      </c>
      <c r="J28" s="25" t="s">
        <v>117</v>
      </c>
      <c r="K28" s="19" t="s">
        <v>641</v>
      </c>
      <c r="L28" s="28" t="s">
        <v>166</v>
      </c>
      <c r="M28" s="24" t="s">
        <v>119</v>
      </c>
      <c r="N28" s="24" t="s">
        <v>120</v>
      </c>
      <c r="O28" s="17">
        <v>5468.2554780036198</v>
      </c>
      <c r="P28" s="17">
        <v>2734.1277390018099</v>
      </c>
      <c r="Q28" s="13">
        <f t="shared" si="0"/>
        <v>0.5</v>
      </c>
      <c r="R28" s="12">
        <v>45338</v>
      </c>
      <c r="S28" s="11">
        <v>17992410</v>
      </c>
      <c r="T28" s="11" t="s">
        <v>220</v>
      </c>
      <c r="U28" s="19" t="s">
        <v>644</v>
      </c>
      <c r="V28" s="11" t="s">
        <v>642</v>
      </c>
    </row>
    <row r="29" spans="1:22" customFormat="1" ht="35.15" customHeight="1">
      <c r="A29" s="20" t="s">
        <v>167</v>
      </c>
      <c r="B29" s="35" t="s">
        <v>168</v>
      </c>
      <c r="C29" s="35" t="s">
        <v>169</v>
      </c>
      <c r="D29" s="35" t="s">
        <v>170</v>
      </c>
      <c r="E29" s="16" t="s">
        <v>208</v>
      </c>
      <c r="F29" s="11" t="s">
        <v>0</v>
      </c>
      <c r="G29" s="12" t="s">
        <v>70</v>
      </c>
      <c r="H29" s="16" t="s">
        <v>1</v>
      </c>
      <c r="I29" s="25" t="s">
        <v>116</v>
      </c>
      <c r="J29" s="25" t="s">
        <v>117</v>
      </c>
      <c r="K29" s="19" t="s">
        <v>641</v>
      </c>
      <c r="L29" s="28" t="s">
        <v>140</v>
      </c>
      <c r="M29" s="24" t="s">
        <v>119</v>
      </c>
      <c r="N29" s="24" t="s">
        <v>120</v>
      </c>
      <c r="O29" s="17">
        <v>10392.115281894972</v>
      </c>
      <c r="P29" s="17">
        <v>5196.0576409474861</v>
      </c>
      <c r="Q29" s="13">
        <f t="shared" si="0"/>
        <v>0.5</v>
      </c>
      <c r="R29" s="12">
        <v>45338</v>
      </c>
      <c r="S29" s="11">
        <v>17992422</v>
      </c>
      <c r="T29" s="11" t="s">
        <v>220</v>
      </c>
      <c r="U29" s="19" t="s">
        <v>644</v>
      </c>
      <c r="V29" s="11" t="s">
        <v>642</v>
      </c>
    </row>
    <row r="30" spans="1:22" customFormat="1" ht="35.15" customHeight="1">
      <c r="A30" s="20" t="s">
        <v>229</v>
      </c>
      <c r="B30" s="35" t="s">
        <v>171</v>
      </c>
      <c r="C30" s="23"/>
      <c r="D30" s="35" t="s">
        <v>172</v>
      </c>
      <c r="E30" s="16" t="s">
        <v>209</v>
      </c>
      <c r="F30" s="11" t="s">
        <v>0</v>
      </c>
      <c r="G30" s="12" t="s">
        <v>70</v>
      </c>
      <c r="H30" s="16" t="s">
        <v>2</v>
      </c>
      <c r="I30" s="25" t="s">
        <v>116</v>
      </c>
      <c r="J30" s="25" t="s">
        <v>117</v>
      </c>
      <c r="K30" s="19" t="s">
        <v>641</v>
      </c>
      <c r="L30" s="28" t="s">
        <v>108</v>
      </c>
      <c r="M30" s="24" t="s">
        <v>119</v>
      </c>
      <c r="N30" s="24" t="s">
        <v>120</v>
      </c>
      <c r="O30" s="17">
        <v>10999.595423425022</v>
      </c>
      <c r="P30" s="17">
        <v>5499.797711712511</v>
      </c>
      <c r="Q30" s="13">
        <f t="shared" si="0"/>
        <v>0.5</v>
      </c>
      <c r="R30" s="12">
        <v>45338</v>
      </c>
      <c r="S30" s="11">
        <v>17992427</v>
      </c>
      <c r="T30" s="11" t="s">
        <v>220</v>
      </c>
      <c r="U30" s="19" t="s">
        <v>644</v>
      </c>
      <c r="V30" s="11" t="s">
        <v>642</v>
      </c>
    </row>
    <row r="31" spans="1:22" customFormat="1" ht="46.5">
      <c r="A31" s="20" t="s">
        <v>230</v>
      </c>
      <c r="B31" s="35" t="s">
        <v>173</v>
      </c>
      <c r="C31" s="23"/>
      <c r="D31" s="35" t="s">
        <v>281</v>
      </c>
      <c r="E31" s="16" t="s">
        <v>210</v>
      </c>
      <c r="F31" s="11" t="s">
        <v>0</v>
      </c>
      <c r="G31" s="12" t="s">
        <v>585</v>
      </c>
      <c r="H31" s="16" t="s">
        <v>3</v>
      </c>
      <c r="I31" s="25" t="s">
        <v>116</v>
      </c>
      <c r="J31" s="25" t="s">
        <v>117</v>
      </c>
      <c r="K31" s="19" t="s">
        <v>641</v>
      </c>
      <c r="L31" s="28" t="s">
        <v>174</v>
      </c>
      <c r="M31" s="24" t="s">
        <v>119</v>
      </c>
      <c r="N31" s="24" t="s">
        <v>120</v>
      </c>
      <c r="O31" s="17">
        <v>15631.691498058604</v>
      </c>
      <c r="P31" s="17">
        <v>7815.8457490293022</v>
      </c>
      <c r="Q31" s="13">
        <f t="shared" si="0"/>
        <v>0.5</v>
      </c>
      <c r="R31" s="12">
        <v>45338</v>
      </c>
      <c r="S31" s="11">
        <v>17993891</v>
      </c>
      <c r="T31" s="11" t="s">
        <v>220</v>
      </c>
      <c r="U31" s="19" t="s">
        <v>644</v>
      </c>
      <c r="V31" s="11" t="s">
        <v>642</v>
      </c>
    </row>
    <row r="32" spans="1:22" customFormat="1" ht="35.15" customHeight="1">
      <c r="A32" s="20" t="s">
        <v>175</v>
      </c>
      <c r="B32" s="35" t="s">
        <v>176</v>
      </c>
      <c r="C32" s="23"/>
      <c r="D32" s="35" t="s">
        <v>177</v>
      </c>
      <c r="E32" s="16" t="s">
        <v>211</v>
      </c>
      <c r="F32" s="11" t="s">
        <v>0</v>
      </c>
      <c r="G32" s="12" t="s">
        <v>70</v>
      </c>
      <c r="H32" s="16" t="s">
        <v>2</v>
      </c>
      <c r="I32" s="25" t="s">
        <v>116</v>
      </c>
      <c r="J32" s="25" t="s">
        <v>117</v>
      </c>
      <c r="K32" s="19" t="s">
        <v>641</v>
      </c>
      <c r="L32" s="28" t="s">
        <v>178</v>
      </c>
      <c r="M32" s="24" t="s">
        <v>119</v>
      </c>
      <c r="N32" s="24" t="s">
        <v>120</v>
      </c>
      <c r="O32" s="17">
        <v>11086.717786346093</v>
      </c>
      <c r="P32" s="17">
        <v>5543.3588931730465</v>
      </c>
      <c r="Q32" s="13">
        <f t="shared" si="0"/>
        <v>0.5</v>
      </c>
      <c r="R32" s="12">
        <v>45343</v>
      </c>
      <c r="S32" s="11">
        <v>18711081</v>
      </c>
      <c r="T32" s="11" t="s">
        <v>220</v>
      </c>
      <c r="U32" s="19" t="s">
        <v>644</v>
      </c>
      <c r="V32" s="11" t="s">
        <v>642</v>
      </c>
    </row>
    <row r="33" spans="1:22" customFormat="1" ht="35.15" customHeight="1">
      <c r="A33" s="20" t="s">
        <v>179</v>
      </c>
      <c r="B33" s="35" t="s">
        <v>180</v>
      </c>
      <c r="C33" s="23"/>
      <c r="D33" s="35" t="s">
        <v>282</v>
      </c>
      <c r="E33" s="16" t="s">
        <v>212</v>
      </c>
      <c r="F33" s="11" t="s">
        <v>0</v>
      </c>
      <c r="G33" s="12" t="s">
        <v>70</v>
      </c>
      <c r="H33" s="16" t="s">
        <v>2</v>
      </c>
      <c r="I33" s="25" t="s">
        <v>116</v>
      </c>
      <c r="J33" s="25" t="s">
        <v>117</v>
      </c>
      <c r="K33" s="19" t="s">
        <v>641</v>
      </c>
      <c r="L33" s="28" t="s">
        <v>104</v>
      </c>
      <c r="M33" s="24" t="s">
        <v>119</v>
      </c>
      <c r="N33" s="24" t="s">
        <v>120</v>
      </c>
      <c r="O33" s="17">
        <v>6211.2166096716937</v>
      </c>
      <c r="P33" s="17">
        <v>3105.6083048358469</v>
      </c>
      <c r="Q33" s="13">
        <f t="shared" si="0"/>
        <v>0.5</v>
      </c>
      <c r="R33" s="12">
        <v>45338</v>
      </c>
      <c r="S33" s="11">
        <v>18017246</v>
      </c>
      <c r="T33" s="11" t="s">
        <v>220</v>
      </c>
      <c r="U33" s="19" t="s">
        <v>644</v>
      </c>
      <c r="V33" s="11" t="s">
        <v>642</v>
      </c>
    </row>
    <row r="34" spans="1:22" customFormat="1" ht="35.15" customHeight="1">
      <c r="A34" s="20" t="s">
        <v>231</v>
      </c>
      <c r="B34" s="35" t="s">
        <v>181</v>
      </c>
      <c r="C34" s="23"/>
      <c r="D34" s="35" t="s">
        <v>283</v>
      </c>
      <c r="E34" s="16" t="s">
        <v>213</v>
      </c>
      <c r="F34" s="11" t="s">
        <v>0</v>
      </c>
      <c r="G34" s="12" t="s">
        <v>70</v>
      </c>
      <c r="H34" s="16" t="s">
        <v>1</v>
      </c>
      <c r="I34" s="25" t="s">
        <v>116</v>
      </c>
      <c r="J34" s="25" t="s">
        <v>117</v>
      </c>
      <c r="K34" s="19" t="s">
        <v>641</v>
      </c>
      <c r="L34" s="28" t="s">
        <v>131</v>
      </c>
      <c r="M34" s="24" t="s">
        <v>119</v>
      </c>
      <c r="N34" s="24" t="s">
        <v>120</v>
      </c>
      <c r="O34" s="17">
        <v>8694.6685497642757</v>
      </c>
      <c r="P34" s="17">
        <v>4347.3342748821378</v>
      </c>
      <c r="Q34" s="13">
        <f t="shared" ref="Q34:Q55" si="1">P34/O34</f>
        <v>0.5</v>
      </c>
      <c r="R34" s="11"/>
      <c r="S34" s="11">
        <v>18019637</v>
      </c>
      <c r="T34" s="11" t="s">
        <v>220</v>
      </c>
      <c r="U34" s="19" t="s">
        <v>644</v>
      </c>
      <c r="V34" s="11" t="s">
        <v>642</v>
      </c>
    </row>
    <row r="35" spans="1:22" customFormat="1" ht="35.15" customHeight="1">
      <c r="A35" s="20" t="s">
        <v>232</v>
      </c>
      <c r="B35" s="35" t="s">
        <v>182</v>
      </c>
      <c r="C35" s="35" t="s">
        <v>183</v>
      </c>
      <c r="D35" s="35" t="s">
        <v>184</v>
      </c>
      <c r="E35" s="16" t="s">
        <v>214</v>
      </c>
      <c r="F35" s="11" t="s">
        <v>0</v>
      </c>
      <c r="G35" s="12" t="s">
        <v>70</v>
      </c>
      <c r="H35" s="16" t="s">
        <v>1</v>
      </c>
      <c r="I35" s="25" t="s">
        <v>116</v>
      </c>
      <c r="J35" s="25" t="s">
        <v>117</v>
      </c>
      <c r="K35" s="19" t="s">
        <v>641</v>
      </c>
      <c r="L35" s="28" t="s">
        <v>185</v>
      </c>
      <c r="M35" s="24" t="s">
        <v>119</v>
      </c>
      <c r="N35" s="24" t="s">
        <v>120</v>
      </c>
      <c r="O35" s="17">
        <v>5042.3260966685712</v>
      </c>
      <c r="P35" s="17">
        <v>2521.1630483342856</v>
      </c>
      <c r="Q35" s="13">
        <f t="shared" si="1"/>
        <v>0.5</v>
      </c>
      <c r="R35" s="12">
        <v>45338</v>
      </c>
      <c r="S35" s="11">
        <v>18096018</v>
      </c>
      <c r="T35" s="11" t="s">
        <v>220</v>
      </c>
      <c r="U35" s="19" t="s">
        <v>644</v>
      </c>
      <c r="V35" s="11" t="s">
        <v>642</v>
      </c>
    </row>
    <row r="36" spans="1:22" s="33" customFormat="1" ht="35.15" customHeight="1">
      <c r="A36" s="20" t="s">
        <v>243</v>
      </c>
      <c r="B36" s="35" t="s">
        <v>237</v>
      </c>
      <c r="C36" s="32"/>
      <c r="D36" s="35" t="s">
        <v>238</v>
      </c>
      <c r="E36" s="16" t="s">
        <v>241</v>
      </c>
      <c r="F36" s="11" t="s">
        <v>0</v>
      </c>
      <c r="G36" s="12" t="s">
        <v>70</v>
      </c>
      <c r="H36" s="16" t="s">
        <v>2</v>
      </c>
      <c r="I36" s="25" t="s">
        <v>239</v>
      </c>
      <c r="J36" s="25" t="s">
        <v>240</v>
      </c>
      <c r="K36" s="19" t="s">
        <v>641</v>
      </c>
      <c r="L36" s="12">
        <v>44910</v>
      </c>
      <c r="M36" s="12">
        <v>44914</v>
      </c>
      <c r="N36" s="12">
        <v>45314</v>
      </c>
      <c r="O36" s="17">
        <v>8775</v>
      </c>
      <c r="P36" s="17">
        <v>6142.5</v>
      </c>
      <c r="Q36" s="13">
        <f t="shared" si="1"/>
        <v>0.7</v>
      </c>
      <c r="R36" s="12">
        <v>45355</v>
      </c>
      <c r="S36" s="11">
        <v>20651843</v>
      </c>
      <c r="T36" s="11" t="s">
        <v>242</v>
      </c>
      <c r="U36" s="19" t="s">
        <v>644</v>
      </c>
      <c r="V36" s="11" t="s">
        <v>642</v>
      </c>
    </row>
    <row r="37" spans="1:22" customFormat="1" ht="35.15" customHeight="1">
      <c r="A37" s="20" t="s">
        <v>244</v>
      </c>
      <c r="B37" s="35" t="s">
        <v>245</v>
      </c>
      <c r="C37" s="34"/>
      <c r="D37" s="35" t="s">
        <v>246</v>
      </c>
      <c r="E37" s="16" t="s">
        <v>257</v>
      </c>
      <c r="F37" s="11" t="s">
        <v>247</v>
      </c>
      <c r="G37" s="12" t="s">
        <v>70</v>
      </c>
      <c r="H37" s="11" t="s">
        <v>1</v>
      </c>
      <c r="I37" s="19" t="s">
        <v>248</v>
      </c>
      <c r="J37" s="19" t="s">
        <v>248</v>
      </c>
      <c r="K37" s="19" t="s">
        <v>641</v>
      </c>
      <c r="L37" s="11" t="s">
        <v>249</v>
      </c>
      <c r="M37" s="11" t="s">
        <v>250</v>
      </c>
      <c r="N37" s="11" t="s">
        <v>251</v>
      </c>
      <c r="O37" s="17">
        <v>4800</v>
      </c>
      <c r="P37" s="17">
        <v>2400</v>
      </c>
      <c r="Q37" s="13">
        <f t="shared" si="1"/>
        <v>0.5</v>
      </c>
      <c r="R37" s="12">
        <v>45378</v>
      </c>
      <c r="S37" s="11">
        <v>22285034</v>
      </c>
      <c r="T37" s="11" t="s">
        <v>260</v>
      </c>
      <c r="U37" s="19" t="s">
        <v>644</v>
      </c>
      <c r="V37" s="11" t="s">
        <v>642</v>
      </c>
    </row>
    <row r="38" spans="1:22" customFormat="1" ht="35.15" customHeight="1">
      <c r="A38" s="20" t="s">
        <v>252</v>
      </c>
      <c r="B38" s="35" t="s">
        <v>261</v>
      </c>
      <c r="C38" s="34"/>
      <c r="D38" s="35" t="s">
        <v>253</v>
      </c>
      <c r="E38" s="16" t="s">
        <v>258</v>
      </c>
      <c r="F38" s="11" t="s">
        <v>247</v>
      </c>
      <c r="G38" s="12" t="s">
        <v>70</v>
      </c>
      <c r="H38" s="11" t="s">
        <v>1</v>
      </c>
      <c r="I38" s="19" t="s">
        <v>248</v>
      </c>
      <c r="J38" s="19" t="s">
        <v>248</v>
      </c>
      <c r="K38" s="19" t="s">
        <v>641</v>
      </c>
      <c r="L38" s="11" t="s">
        <v>254</v>
      </c>
      <c r="M38" s="11" t="s">
        <v>250</v>
      </c>
      <c r="N38" s="11" t="s">
        <v>251</v>
      </c>
      <c r="O38" s="17">
        <v>4800</v>
      </c>
      <c r="P38" s="17">
        <v>2400</v>
      </c>
      <c r="Q38" s="13">
        <f t="shared" si="1"/>
        <v>0.5</v>
      </c>
      <c r="R38" s="12">
        <v>45378</v>
      </c>
      <c r="S38" s="11">
        <v>22285087</v>
      </c>
      <c r="T38" s="11" t="s">
        <v>260</v>
      </c>
      <c r="U38" s="19" t="s">
        <v>644</v>
      </c>
      <c r="V38" s="11" t="s">
        <v>642</v>
      </c>
    </row>
    <row r="39" spans="1:22" customFormat="1" ht="35.15" customHeight="1">
      <c r="A39" s="20" t="s">
        <v>255</v>
      </c>
      <c r="B39" s="35" t="s">
        <v>262</v>
      </c>
      <c r="C39" s="34"/>
      <c r="D39" s="35" t="s">
        <v>256</v>
      </c>
      <c r="E39" s="16" t="s">
        <v>259</v>
      </c>
      <c r="F39" s="11" t="s">
        <v>247</v>
      </c>
      <c r="G39" s="12" t="s">
        <v>70</v>
      </c>
      <c r="H39" s="11" t="s">
        <v>1</v>
      </c>
      <c r="I39" s="19" t="s">
        <v>248</v>
      </c>
      <c r="J39" s="19" t="s">
        <v>248</v>
      </c>
      <c r="K39" s="19" t="s">
        <v>641</v>
      </c>
      <c r="L39" s="11" t="s">
        <v>249</v>
      </c>
      <c r="M39" s="11" t="s">
        <v>250</v>
      </c>
      <c r="N39" s="11" t="s">
        <v>251</v>
      </c>
      <c r="O39" s="17">
        <v>4800</v>
      </c>
      <c r="P39" s="17">
        <v>2400</v>
      </c>
      <c r="Q39" s="13">
        <f t="shared" si="1"/>
        <v>0.5</v>
      </c>
      <c r="R39" s="12">
        <v>45378</v>
      </c>
      <c r="S39" s="11">
        <v>22285130</v>
      </c>
      <c r="T39" s="11" t="s">
        <v>260</v>
      </c>
      <c r="U39" s="19" t="s">
        <v>644</v>
      </c>
      <c r="V39" s="11" t="s">
        <v>642</v>
      </c>
    </row>
    <row r="40" spans="1:22" customFormat="1" ht="37.5">
      <c r="A40" s="20" t="s">
        <v>263</v>
      </c>
      <c r="B40" s="35" t="s">
        <v>264</v>
      </c>
      <c r="C40" s="36"/>
      <c r="D40" s="35" t="s">
        <v>265</v>
      </c>
      <c r="E40" s="16" t="s">
        <v>271</v>
      </c>
      <c r="F40" s="11" t="s">
        <v>0</v>
      </c>
      <c r="G40" s="12" t="s">
        <v>70</v>
      </c>
      <c r="H40" s="16" t="s">
        <v>2</v>
      </c>
      <c r="I40" s="19" t="s">
        <v>266</v>
      </c>
      <c r="J40" s="19" t="s">
        <v>267</v>
      </c>
      <c r="K40" s="19" t="s">
        <v>641</v>
      </c>
      <c r="L40" s="12" t="s">
        <v>268</v>
      </c>
      <c r="M40" s="12" t="s">
        <v>269</v>
      </c>
      <c r="N40" s="12" t="s">
        <v>270</v>
      </c>
      <c r="O40" s="17">
        <v>9400</v>
      </c>
      <c r="P40" s="17">
        <v>6580</v>
      </c>
      <c r="Q40" s="13">
        <f t="shared" si="1"/>
        <v>0.7</v>
      </c>
      <c r="R40" s="12">
        <v>45387</v>
      </c>
      <c r="S40" s="11">
        <v>22316535</v>
      </c>
      <c r="T40" s="11" t="s">
        <v>272</v>
      </c>
      <c r="U40" s="19" t="s">
        <v>644</v>
      </c>
      <c r="V40" s="11" t="s">
        <v>642</v>
      </c>
    </row>
    <row r="41" spans="1:22" customFormat="1" ht="37.5">
      <c r="A41" s="20" t="s">
        <v>284</v>
      </c>
      <c r="B41" s="35" t="s">
        <v>285</v>
      </c>
      <c r="C41" s="16"/>
      <c r="D41" s="35" t="s">
        <v>286</v>
      </c>
      <c r="E41" s="16" t="s">
        <v>292</v>
      </c>
      <c r="F41" s="11" t="s">
        <v>0</v>
      </c>
      <c r="G41" s="12" t="s">
        <v>70</v>
      </c>
      <c r="H41" s="16" t="s">
        <v>1</v>
      </c>
      <c r="I41" s="19" t="s">
        <v>287</v>
      </c>
      <c r="J41" s="19" t="s">
        <v>288</v>
      </c>
      <c r="K41" s="19" t="s">
        <v>641</v>
      </c>
      <c r="L41" s="12" t="s">
        <v>289</v>
      </c>
      <c r="M41" s="12" t="s">
        <v>290</v>
      </c>
      <c r="N41" s="12" t="s">
        <v>291</v>
      </c>
      <c r="O41" s="17">
        <v>1879</v>
      </c>
      <c r="P41" s="17">
        <v>751.6</v>
      </c>
      <c r="Q41" s="13">
        <f t="shared" si="1"/>
        <v>0.4</v>
      </c>
      <c r="R41" s="12">
        <v>45397</v>
      </c>
      <c r="S41" s="11">
        <v>22343659</v>
      </c>
      <c r="T41" s="11" t="s">
        <v>293</v>
      </c>
      <c r="U41" s="19" t="s">
        <v>644</v>
      </c>
      <c r="V41" s="11" t="s">
        <v>642</v>
      </c>
    </row>
    <row r="42" spans="1:22" customFormat="1" ht="35.15" customHeight="1">
      <c r="A42" s="20" t="s">
        <v>294</v>
      </c>
      <c r="B42" s="35" t="s">
        <v>295</v>
      </c>
      <c r="C42" s="16"/>
      <c r="D42" s="35" t="s">
        <v>303</v>
      </c>
      <c r="E42" s="16" t="s">
        <v>304</v>
      </c>
      <c r="F42" s="11" t="s">
        <v>0</v>
      </c>
      <c r="G42" s="12" t="s">
        <v>70</v>
      </c>
      <c r="H42" s="16" t="s">
        <v>2</v>
      </c>
      <c r="I42" s="19" t="s">
        <v>296</v>
      </c>
      <c r="J42" s="19" t="s">
        <v>297</v>
      </c>
      <c r="K42" s="19" t="s">
        <v>641</v>
      </c>
      <c r="L42" s="12" t="s">
        <v>298</v>
      </c>
      <c r="M42" s="12" t="s">
        <v>299</v>
      </c>
      <c r="N42" s="12" t="s">
        <v>300</v>
      </c>
      <c r="O42" s="17">
        <v>1246.1500000000001</v>
      </c>
      <c r="P42" s="17">
        <v>623.08000000000004</v>
      </c>
      <c r="Q42" s="13">
        <f t="shared" si="1"/>
        <v>0.5000040123580628</v>
      </c>
      <c r="R42" s="12">
        <v>45397</v>
      </c>
      <c r="S42" s="11">
        <v>22343683</v>
      </c>
      <c r="T42" s="11" t="s">
        <v>306</v>
      </c>
      <c r="U42" s="19" t="s">
        <v>644</v>
      </c>
      <c r="V42" s="11" t="s">
        <v>642</v>
      </c>
    </row>
    <row r="43" spans="1:22" customFormat="1" ht="35.15" customHeight="1">
      <c r="A43" s="20" t="s">
        <v>334</v>
      </c>
      <c r="B43" s="35" t="s">
        <v>301</v>
      </c>
      <c r="C43" s="16"/>
      <c r="D43" s="35" t="s">
        <v>302</v>
      </c>
      <c r="E43" s="16" t="s">
        <v>305</v>
      </c>
      <c r="F43" s="11" t="s">
        <v>0</v>
      </c>
      <c r="G43" s="12" t="s">
        <v>70</v>
      </c>
      <c r="H43" s="16" t="s">
        <v>6</v>
      </c>
      <c r="I43" s="19" t="s">
        <v>296</v>
      </c>
      <c r="J43" s="19" t="s">
        <v>297</v>
      </c>
      <c r="K43" s="19" t="s">
        <v>641</v>
      </c>
      <c r="L43" s="12" t="s">
        <v>298</v>
      </c>
      <c r="M43" s="12" t="s">
        <v>299</v>
      </c>
      <c r="N43" s="12" t="s">
        <v>300</v>
      </c>
      <c r="O43" s="17">
        <v>1246.1500000000001</v>
      </c>
      <c r="P43" s="17">
        <v>623.08000000000004</v>
      </c>
      <c r="Q43" s="13">
        <f t="shared" si="1"/>
        <v>0.5000040123580628</v>
      </c>
      <c r="R43" s="12">
        <v>45397</v>
      </c>
      <c r="S43" s="11">
        <v>22343754</v>
      </c>
      <c r="T43" s="11" t="s">
        <v>306</v>
      </c>
      <c r="U43" s="19" t="s">
        <v>644</v>
      </c>
      <c r="V43" s="11" t="s">
        <v>642</v>
      </c>
    </row>
    <row r="44" spans="1:22" customFormat="1" ht="35.15" customHeight="1">
      <c r="A44" s="20" t="s">
        <v>307</v>
      </c>
      <c r="B44" s="35" t="s">
        <v>333</v>
      </c>
      <c r="C44" s="16"/>
      <c r="D44" s="37" t="s">
        <v>26</v>
      </c>
      <c r="E44" s="16" t="s">
        <v>319</v>
      </c>
      <c r="F44" s="11" t="s">
        <v>0</v>
      </c>
      <c r="G44" s="12" t="s">
        <v>70</v>
      </c>
      <c r="H44" s="16" t="s">
        <v>3</v>
      </c>
      <c r="I44" s="19" t="s">
        <v>308</v>
      </c>
      <c r="J44" s="19" t="s">
        <v>309</v>
      </c>
      <c r="K44" s="19" t="s">
        <v>641</v>
      </c>
      <c r="L44" s="12" t="s">
        <v>324</v>
      </c>
      <c r="M44" s="12" t="s">
        <v>327</v>
      </c>
      <c r="N44" s="12" t="s">
        <v>328</v>
      </c>
      <c r="O44" s="17">
        <v>17172.856666666667</v>
      </c>
      <c r="P44" s="17">
        <v>8586.4283333333333</v>
      </c>
      <c r="Q44" s="13">
        <f t="shared" si="1"/>
        <v>0.5</v>
      </c>
      <c r="R44" s="12">
        <v>45397</v>
      </c>
      <c r="S44" s="11">
        <v>22343785</v>
      </c>
      <c r="T44" s="11" t="s">
        <v>329</v>
      </c>
      <c r="U44" s="19" t="s">
        <v>644</v>
      </c>
      <c r="V44" s="11" t="s">
        <v>642</v>
      </c>
    </row>
    <row r="45" spans="1:22" customFormat="1" ht="35.15" customHeight="1">
      <c r="A45" s="20" t="s">
        <v>310</v>
      </c>
      <c r="B45" s="35" t="s">
        <v>311</v>
      </c>
      <c r="C45" s="16"/>
      <c r="D45" s="35" t="s">
        <v>312</v>
      </c>
      <c r="E45" s="16" t="s">
        <v>320</v>
      </c>
      <c r="F45" s="11" t="s">
        <v>0</v>
      </c>
      <c r="G45" s="12" t="s">
        <v>70</v>
      </c>
      <c r="H45" s="16" t="s">
        <v>6</v>
      </c>
      <c r="I45" s="19" t="s">
        <v>308</v>
      </c>
      <c r="J45" s="19" t="s">
        <v>309</v>
      </c>
      <c r="K45" s="19" t="s">
        <v>641</v>
      </c>
      <c r="L45" s="12" t="s">
        <v>178</v>
      </c>
      <c r="M45" s="12" t="s">
        <v>327</v>
      </c>
      <c r="N45" s="12" t="s">
        <v>328</v>
      </c>
      <c r="O45" s="17">
        <v>10315.926666666666</v>
      </c>
      <c r="P45" s="17">
        <v>5157.9633333333331</v>
      </c>
      <c r="Q45" s="13">
        <f t="shared" si="1"/>
        <v>0.5</v>
      </c>
      <c r="R45" s="12">
        <v>45397</v>
      </c>
      <c r="S45" s="11">
        <v>22343798</v>
      </c>
      <c r="T45" s="11" t="s">
        <v>329</v>
      </c>
      <c r="U45" s="19" t="s">
        <v>644</v>
      </c>
      <c r="V45" s="11" t="s">
        <v>642</v>
      </c>
    </row>
    <row r="46" spans="1:22" customFormat="1" ht="35.15" customHeight="1">
      <c r="A46" s="20" t="s">
        <v>313</v>
      </c>
      <c r="B46" s="35" t="s">
        <v>314</v>
      </c>
      <c r="C46" s="16"/>
      <c r="D46" s="35" t="s">
        <v>332</v>
      </c>
      <c r="E46" s="16" t="s">
        <v>321</v>
      </c>
      <c r="F46" s="11" t="s">
        <v>0</v>
      </c>
      <c r="G46" s="12" t="s">
        <v>70</v>
      </c>
      <c r="H46" s="16" t="s">
        <v>6</v>
      </c>
      <c r="I46" s="19" t="s">
        <v>308</v>
      </c>
      <c r="J46" s="19" t="s">
        <v>309</v>
      </c>
      <c r="K46" s="19" t="s">
        <v>641</v>
      </c>
      <c r="L46" s="12" t="s">
        <v>325</v>
      </c>
      <c r="M46" s="12" t="s">
        <v>327</v>
      </c>
      <c r="N46" s="12" t="s">
        <v>328</v>
      </c>
      <c r="O46" s="17">
        <v>13182.27</v>
      </c>
      <c r="P46" s="17">
        <v>6591.1350000000002</v>
      </c>
      <c r="Q46" s="13">
        <f t="shared" si="1"/>
        <v>0.5</v>
      </c>
      <c r="R46" s="12">
        <v>45397</v>
      </c>
      <c r="S46" s="11">
        <v>22343812</v>
      </c>
      <c r="T46" s="11" t="s">
        <v>329</v>
      </c>
      <c r="U46" s="19" t="s">
        <v>644</v>
      </c>
      <c r="V46" s="11" t="s">
        <v>642</v>
      </c>
    </row>
    <row r="47" spans="1:22" customFormat="1" ht="35.15" customHeight="1">
      <c r="A47" s="20" t="s">
        <v>331</v>
      </c>
      <c r="B47" s="35" t="s">
        <v>315</v>
      </c>
      <c r="C47" s="16"/>
      <c r="D47" s="35" t="s">
        <v>316</v>
      </c>
      <c r="E47" s="16" t="s">
        <v>322</v>
      </c>
      <c r="F47" s="11" t="s">
        <v>0</v>
      </c>
      <c r="G47" s="12" t="s">
        <v>70</v>
      </c>
      <c r="H47" s="16" t="s">
        <v>2</v>
      </c>
      <c r="I47" s="19" t="s">
        <v>308</v>
      </c>
      <c r="J47" s="19" t="s">
        <v>309</v>
      </c>
      <c r="K47" s="19" t="s">
        <v>641</v>
      </c>
      <c r="L47" s="12" t="s">
        <v>326</v>
      </c>
      <c r="M47" s="12" t="s">
        <v>327</v>
      </c>
      <c r="N47" s="12" t="s">
        <v>328</v>
      </c>
      <c r="O47" s="17">
        <v>10578.476666666667</v>
      </c>
      <c r="P47" s="17">
        <v>5289.2383333333337</v>
      </c>
      <c r="Q47" s="13">
        <f t="shared" si="1"/>
        <v>0.5</v>
      </c>
      <c r="R47" s="12">
        <v>45397</v>
      </c>
      <c r="S47" s="11">
        <v>22343827</v>
      </c>
      <c r="T47" s="11" t="s">
        <v>329</v>
      </c>
      <c r="U47" s="19" t="s">
        <v>644</v>
      </c>
      <c r="V47" s="11" t="s">
        <v>642</v>
      </c>
    </row>
    <row r="48" spans="1:22" customFormat="1" ht="35.15" customHeight="1">
      <c r="A48" s="20" t="s">
        <v>330</v>
      </c>
      <c r="B48" s="35" t="s">
        <v>317</v>
      </c>
      <c r="C48" s="16"/>
      <c r="D48" s="35" t="s">
        <v>318</v>
      </c>
      <c r="E48" s="16" t="s">
        <v>323</v>
      </c>
      <c r="F48" s="11" t="s">
        <v>0</v>
      </c>
      <c r="G48" s="11">
        <v>30.06</v>
      </c>
      <c r="H48" s="16" t="s">
        <v>3</v>
      </c>
      <c r="I48" s="19" t="s">
        <v>308</v>
      </c>
      <c r="J48" s="19" t="s">
        <v>309</v>
      </c>
      <c r="K48" s="19" t="s">
        <v>641</v>
      </c>
      <c r="L48" s="12" t="s">
        <v>160</v>
      </c>
      <c r="M48" s="12" t="s">
        <v>327</v>
      </c>
      <c r="N48" s="12" t="s">
        <v>328</v>
      </c>
      <c r="O48" s="17">
        <v>13678</v>
      </c>
      <c r="P48" s="17">
        <v>6839</v>
      </c>
      <c r="Q48" s="13">
        <f t="shared" si="1"/>
        <v>0.5</v>
      </c>
      <c r="R48" s="12">
        <v>45397</v>
      </c>
      <c r="S48" s="11">
        <v>22343836</v>
      </c>
      <c r="T48" s="11" t="s">
        <v>329</v>
      </c>
      <c r="U48" s="19" t="s">
        <v>644</v>
      </c>
      <c r="V48" s="11" t="s">
        <v>642</v>
      </c>
    </row>
    <row r="49" spans="1:22" customFormat="1" ht="35.15" customHeight="1">
      <c r="A49" s="20" t="s">
        <v>335</v>
      </c>
      <c r="B49" s="35" t="s">
        <v>336</v>
      </c>
      <c r="C49" s="38"/>
      <c r="D49" s="35" t="s">
        <v>337</v>
      </c>
      <c r="E49" s="16" t="s">
        <v>345</v>
      </c>
      <c r="F49" s="11" t="s">
        <v>0</v>
      </c>
      <c r="G49" s="11">
        <v>31.12</v>
      </c>
      <c r="H49" s="11" t="s">
        <v>3</v>
      </c>
      <c r="I49" s="19" t="s">
        <v>248</v>
      </c>
      <c r="J49" s="19" t="s">
        <v>248</v>
      </c>
      <c r="K49" s="19" t="s">
        <v>641</v>
      </c>
      <c r="L49" s="12" t="s">
        <v>74</v>
      </c>
      <c r="M49" s="11" t="s">
        <v>338</v>
      </c>
      <c r="N49" s="11" t="s">
        <v>339</v>
      </c>
      <c r="O49" s="17">
        <v>9100</v>
      </c>
      <c r="P49" s="17">
        <v>4550</v>
      </c>
      <c r="Q49" s="13">
        <f t="shared" si="1"/>
        <v>0.5</v>
      </c>
      <c r="R49" s="12">
        <v>45398</v>
      </c>
      <c r="S49" s="11">
        <v>22345117</v>
      </c>
      <c r="T49" s="11" t="s">
        <v>350</v>
      </c>
      <c r="U49" s="19" t="s">
        <v>644</v>
      </c>
      <c r="V49" s="11" t="s">
        <v>642</v>
      </c>
    </row>
    <row r="50" spans="1:22" s="33" customFormat="1" ht="35.15" customHeight="1">
      <c r="A50" s="20" t="s">
        <v>340</v>
      </c>
      <c r="B50" s="35" t="s">
        <v>341</v>
      </c>
      <c r="C50" s="32"/>
      <c r="D50" s="35" t="s">
        <v>342</v>
      </c>
      <c r="E50" s="16" t="s">
        <v>346</v>
      </c>
      <c r="F50" s="11" t="s">
        <v>0</v>
      </c>
      <c r="G50" s="11" t="s">
        <v>343</v>
      </c>
      <c r="H50" s="11" t="s">
        <v>2</v>
      </c>
      <c r="I50" s="19" t="s">
        <v>239</v>
      </c>
      <c r="J50" s="19" t="s">
        <v>344</v>
      </c>
      <c r="K50" s="19" t="s">
        <v>641</v>
      </c>
      <c r="L50" s="12" t="s">
        <v>347</v>
      </c>
      <c r="M50" s="12" t="s">
        <v>348</v>
      </c>
      <c r="N50" s="12" t="s">
        <v>349</v>
      </c>
      <c r="O50" s="17">
        <v>9750</v>
      </c>
      <c r="P50" s="17">
        <v>6825</v>
      </c>
      <c r="Q50" s="13">
        <f t="shared" si="1"/>
        <v>0.7</v>
      </c>
      <c r="R50" s="12">
        <v>45398</v>
      </c>
      <c r="S50" s="11">
        <v>22345122</v>
      </c>
      <c r="T50" s="11" t="s">
        <v>351</v>
      </c>
      <c r="U50" s="19" t="s">
        <v>644</v>
      </c>
      <c r="V50" s="11" t="s">
        <v>642</v>
      </c>
    </row>
    <row r="51" spans="1:22" customFormat="1" ht="35.15" customHeight="1">
      <c r="A51" s="20" t="s">
        <v>92</v>
      </c>
      <c r="B51" s="35" t="s">
        <v>82</v>
      </c>
      <c r="C51" s="35"/>
      <c r="D51" s="35" t="s">
        <v>83</v>
      </c>
      <c r="E51" s="16" t="s">
        <v>365</v>
      </c>
      <c r="F51" s="11" t="s">
        <v>0</v>
      </c>
      <c r="G51" s="11" t="s">
        <v>343</v>
      </c>
      <c r="H51" s="16" t="s">
        <v>2</v>
      </c>
      <c r="I51" s="11" t="s">
        <v>352</v>
      </c>
      <c r="J51" s="11" t="s">
        <v>353</v>
      </c>
      <c r="K51" s="19" t="s">
        <v>641</v>
      </c>
      <c r="L51" s="12" t="s">
        <v>354</v>
      </c>
      <c r="M51" s="12" t="s">
        <v>327</v>
      </c>
      <c r="N51" s="12" t="s">
        <v>355</v>
      </c>
      <c r="O51" s="17">
        <v>23268.06</v>
      </c>
      <c r="P51" s="17">
        <v>11634.03</v>
      </c>
      <c r="Q51" s="13">
        <f t="shared" si="1"/>
        <v>0.5</v>
      </c>
      <c r="R51" s="12">
        <v>45406</v>
      </c>
      <c r="S51" s="11">
        <v>22361564</v>
      </c>
      <c r="T51" s="11" t="s">
        <v>370</v>
      </c>
      <c r="U51" s="19" t="s">
        <v>644</v>
      </c>
      <c r="V51" s="11" t="s">
        <v>642</v>
      </c>
    </row>
    <row r="52" spans="1:22" customFormat="1" ht="35.15" customHeight="1">
      <c r="A52" s="20" t="s">
        <v>371</v>
      </c>
      <c r="B52" s="35" t="s">
        <v>356</v>
      </c>
      <c r="C52" s="35"/>
      <c r="D52" s="35" t="s">
        <v>357</v>
      </c>
      <c r="E52" s="16" t="s">
        <v>366</v>
      </c>
      <c r="F52" s="11" t="s">
        <v>0</v>
      </c>
      <c r="G52" s="11" t="s">
        <v>343</v>
      </c>
      <c r="H52" s="16" t="s">
        <v>3</v>
      </c>
      <c r="I52" s="11" t="s">
        <v>352</v>
      </c>
      <c r="J52" s="11" t="s">
        <v>353</v>
      </c>
      <c r="K52" s="19" t="s">
        <v>641</v>
      </c>
      <c r="L52" s="12" t="s">
        <v>358</v>
      </c>
      <c r="M52" s="12" t="s">
        <v>327</v>
      </c>
      <c r="N52" s="12" t="s">
        <v>355</v>
      </c>
      <c r="O52" s="17">
        <v>22070.720000000001</v>
      </c>
      <c r="P52" s="17">
        <v>11035.36</v>
      </c>
      <c r="Q52" s="13">
        <f t="shared" si="1"/>
        <v>0.5</v>
      </c>
      <c r="R52" s="12">
        <v>45406</v>
      </c>
      <c r="S52" s="11">
        <v>22361693</v>
      </c>
      <c r="T52" s="11" t="s">
        <v>370</v>
      </c>
      <c r="U52" s="19" t="s">
        <v>644</v>
      </c>
      <c r="V52" s="11" t="s">
        <v>642</v>
      </c>
    </row>
    <row r="53" spans="1:22" customFormat="1" ht="35.15" customHeight="1">
      <c r="A53" s="20" t="s">
        <v>372</v>
      </c>
      <c r="B53" s="35" t="s">
        <v>359</v>
      </c>
      <c r="C53" s="35"/>
      <c r="D53" s="35" t="s">
        <v>360</v>
      </c>
      <c r="E53" s="16" t="s">
        <v>367</v>
      </c>
      <c r="F53" s="11" t="s">
        <v>0</v>
      </c>
      <c r="G53" s="11" t="s">
        <v>343</v>
      </c>
      <c r="H53" s="16" t="s">
        <v>2</v>
      </c>
      <c r="I53" s="11" t="s">
        <v>352</v>
      </c>
      <c r="J53" s="11" t="s">
        <v>353</v>
      </c>
      <c r="K53" s="19" t="s">
        <v>641</v>
      </c>
      <c r="L53" s="12" t="s">
        <v>361</v>
      </c>
      <c r="M53" s="12" t="s">
        <v>327</v>
      </c>
      <c r="N53" s="12" t="s">
        <v>355</v>
      </c>
      <c r="O53" s="17">
        <v>27207.37</v>
      </c>
      <c r="P53" s="17">
        <v>13603.68</v>
      </c>
      <c r="Q53" s="13">
        <f t="shared" si="1"/>
        <v>0.49999981622626521</v>
      </c>
      <c r="R53" s="12">
        <v>45406</v>
      </c>
      <c r="S53" s="11">
        <v>22361704</v>
      </c>
      <c r="T53" s="11" t="s">
        <v>370</v>
      </c>
      <c r="U53" s="19" t="s">
        <v>644</v>
      </c>
      <c r="V53" s="11" t="s">
        <v>642</v>
      </c>
    </row>
    <row r="54" spans="1:22" customFormat="1" ht="35.15" customHeight="1">
      <c r="A54" s="20" t="s">
        <v>90</v>
      </c>
      <c r="B54" s="35" t="s">
        <v>76</v>
      </c>
      <c r="C54" s="35"/>
      <c r="D54" s="35" t="s">
        <v>77</v>
      </c>
      <c r="E54" s="16" t="s">
        <v>368</v>
      </c>
      <c r="F54" s="11" t="s">
        <v>0</v>
      </c>
      <c r="G54" s="11" t="s">
        <v>343</v>
      </c>
      <c r="H54" s="16" t="s">
        <v>2</v>
      </c>
      <c r="I54" s="11" t="s">
        <v>352</v>
      </c>
      <c r="J54" s="11" t="s">
        <v>353</v>
      </c>
      <c r="K54" s="19" t="s">
        <v>641</v>
      </c>
      <c r="L54" s="12" t="s">
        <v>358</v>
      </c>
      <c r="M54" s="12" t="s">
        <v>327</v>
      </c>
      <c r="N54" s="12" t="s">
        <v>355</v>
      </c>
      <c r="O54" s="17">
        <v>22304.66</v>
      </c>
      <c r="P54" s="17">
        <v>11152.33</v>
      </c>
      <c r="Q54" s="13">
        <f t="shared" si="1"/>
        <v>0.5</v>
      </c>
      <c r="R54" s="12">
        <v>45406</v>
      </c>
      <c r="S54" s="11">
        <v>22361730</v>
      </c>
      <c r="T54" s="11" t="s">
        <v>370</v>
      </c>
      <c r="U54" s="19" t="s">
        <v>644</v>
      </c>
      <c r="V54" s="11" t="s">
        <v>642</v>
      </c>
    </row>
    <row r="55" spans="1:22" customFormat="1" ht="35.15" customHeight="1">
      <c r="A55" s="20" t="s">
        <v>373</v>
      </c>
      <c r="B55" s="35" t="s">
        <v>362</v>
      </c>
      <c r="C55" s="35"/>
      <c r="D55" s="35" t="s">
        <v>363</v>
      </c>
      <c r="E55" s="16" t="s">
        <v>369</v>
      </c>
      <c r="F55" s="11" t="s">
        <v>0</v>
      </c>
      <c r="G55" s="11" t="s">
        <v>343</v>
      </c>
      <c r="H55" s="16" t="s">
        <v>6</v>
      </c>
      <c r="I55" s="11" t="s">
        <v>352</v>
      </c>
      <c r="J55" s="11" t="s">
        <v>353</v>
      </c>
      <c r="K55" s="19" t="s">
        <v>641</v>
      </c>
      <c r="L55" s="12" t="s">
        <v>364</v>
      </c>
      <c r="M55" s="12" t="s">
        <v>327</v>
      </c>
      <c r="N55" s="12" t="s">
        <v>355</v>
      </c>
      <c r="O55" s="17">
        <v>35435.64</v>
      </c>
      <c r="P55" s="17">
        <v>17717.82</v>
      </c>
      <c r="Q55" s="13">
        <f t="shared" si="1"/>
        <v>0.5</v>
      </c>
      <c r="R55" s="12">
        <v>45406</v>
      </c>
      <c r="S55" s="11">
        <v>22361853</v>
      </c>
      <c r="T55" s="11" t="s">
        <v>370</v>
      </c>
      <c r="U55" s="19" t="s">
        <v>644</v>
      </c>
      <c r="V55" s="11" t="s">
        <v>642</v>
      </c>
    </row>
    <row r="56" spans="1:22" customFormat="1" ht="37.5">
      <c r="A56" s="20" t="s">
        <v>374</v>
      </c>
      <c r="B56" s="35" t="s">
        <v>375</v>
      </c>
      <c r="C56" s="16"/>
      <c r="D56" s="35" t="s">
        <v>381</v>
      </c>
      <c r="E56" s="16" t="s">
        <v>380</v>
      </c>
      <c r="F56" s="11" t="s">
        <v>0</v>
      </c>
      <c r="G56" s="11" t="s">
        <v>343</v>
      </c>
      <c r="H56" s="16" t="s">
        <v>2</v>
      </c>
      <c r="I56" s="19" t="s">
        <v>376</v>
      </c>
      <c r="J56" s="19" t="s">
        <v>377</v>
      </c>
      <c r="K56" s="19" t="s">
        <v>641</v>
      </c>
      <c r="L56" s="12" t="s">
        <v>355</v>
      </c>
      <c r="M56" s="22" t="s">
        <v>378</v>
      </c>
      <c r="N56" s="22" t="s">
        <v>379</v>
      </c>
      <c r="O56" s="17">
        <v>800</v>
      </c>
      <c r="P56" s="17">
        <v>400</v>
      </c>
      <c r="Q56" s="13">
        <v>0.5</v>
      </c>
      <c r="R56" s="12">
        <v>45426</v>
      </c>
      <c r="S56" s="11">
        <v>22401867</v>
      </c>
      <c r="T56" s="11" t="s">
        <v>382</v>
      </c>
      <c r="U56" s="19" t="s">
        <v>644</v>
      </c>
      <c r="V56" s="11" t="s">
        <v>642</v>
      </c>
    </row>
    <row r="57" spans="1:22" customFormat="1" ht="35.15" customHeight="1">
      <c r="A57" s="11" t="s">
        <v>383</v>
      </c>
      <c r="B57" s="35" t="s">
        <v>384</v>
      </c>
      <c r="C57" s="16"/>
      <c r="D57" s="35" t="s">
        <v>385</v>
      </c>
      <c r="E57" s="16" t="s">
        <v>415</v>
      </c>
      <c r="F57" s="11" t="s">
        <v>0</v>
      </c>
      <c r="G57" s="11" t="s">
        <v>343</v>
      </c>
      <c r="H57" s="16" t="s">
        <v>2</v>
      </c>
      <c r="I57" s="11" t="s">
        <v>386</v>
      </c>
      <c r="J57" s="11" t="s">
        <v>387</v>
      </c>
      <c r="K57" s="19" t="s">
        <v>641</v>
      </c>
      <c r="L57" s="12" t="s">
        <v>388</v>
      </c>
      <c r="M57" s="12" t="s">
        <v>389</v>
      </c>
      <c r="N57" s="12" t="s">
        <v>390</v>
      </c>
      <c r="O57" s="17">
        <v>5368.55</v>
      </c>
      <c r="P57" s="17">
        <v>2147.42</v>
      </c>
      <c r="Q57" s="13">
        <f t="shared" ref="Q57:Q88" si="2">P57/O57</f>
        <v>0.4</v>
      </c>
      <c r="R57" s="12">
        <v>45435</v>
      </c>
      <c r="S57" s="11">
        <v>22422207</v>
      </c>
      <c r="T57" s="11" t="s">
        <v>414</v>
      </c>
      <c r="U57" s="19" t="s">
        <v>644</v>
      </c>
      <c r="V57" s="11" t="s">
        <v>642</v>
      </c>
    </row>
    <row r="58" spans="1:22" customFormat="1" ht="35.15" customHeight="1">
      <c r="A58" s="11" t="s">
        <v>391</v>
      </c>
      <c r="B58" s="35" t="s">
        <v>392</v>
      </c>
      <c r="C58" s="35"/>
      <c r="D58" s="35" t="s">
        <v>393</v>
      </c>
      <c r="E58" s="16" t="s">
        <v>416</v>
      </c>
      <c r="F58" s="11" t="s">
        <v>0</v>
      </c>
      <c r="G58" s="11" t="s">
        <v>343</v>
      </c>
      <c r="H58" s="16" t="s">
        <v>2</v>
      </c>
      <c r="I58" s="11" t="s">
        <v>386</v>
      </c>
      <c r="J58" s="11" t="s">
        <v>387</v>
      </c>
      <c r="K58" s="19" t="s">
        <v>641</v>
      </c>
      <c r="L58" s="12" t="s">
        <v>394</v>
      </c>
      <c r="M58" s="12" t="s">
        <v>389</v>
      </c>
      <c r="N58" s="12" t="s">
        <v>390</v>
      </c>
      <c r="O58" s="17">
        <v>15120.93</v>
      </c>
      <c r="P58" s="17">
        <v>6048.37</v>
      </c>
      <c r="Q58" s="13">
        <f t="shared" si="2"/>
        <v>0.39999986773300317</v>
      </c>
      <c r="R58" s="12">
        <v>45435</v>
      </c>
      <c r="S58" s="11">
        <v>22422222</v>
      </c>
      <c r="T58" s="11" t="s">
        <v>414</v>
      </c>
      <c r="U58" s="19" t="s">
        <v>644</v>
      </c>
      <c r="V58" s="11" t="s">
        <v>642</v>
      </c>
    </row>
    <row r="59" spans="1:22" customFormat="1" ht="35.15" customHeight="1">
      <c r="A59" s="11" t="s">
        <v>395</v>
      </c>
      <c r="B59" s="35" t="s">
        <v>396</v>
      </c>
      <c r="C59" s="14"/>
      <c r="D59" s="35" t="s">
        <v>397</v>
      </c>
      <c r="E59" s="16" t="s">
        <v>417</v>
      </c>
      <c r="F59" s="11" t="s">
        <v>0</v>
      </c>
      <c r="G59" s="11" t="s">
        <v>343</v>
      </c>
      <c r="H59" s="16" t="s">
        <v>6</v>
      </c>
      <c r="I59" s="11" t="s">
        <v>386</v>
      </c>
      <c r="J59" s="11" t="s">
        <v>387</v>
      </c>
      <c r="K59" s="19" t="s">
        <v>641</v>
      </c>
      <c r="L59" s="12" t="s">
        <v>398</v>
      </c>
      <c r="M59" s="12" t="s">
        <v>389</v>
      </c>
      <c r="N59" s="12" t="s">
        <v>390</v>
      </c>
      <c r="O59" s="17">
        <v>4897.92</v>
      </c>
      <c r="P59" s="17">
        <v>1959.17</v>
      </c>
      <c r="Q59" s="13">
        <f t="shared" si="2"/>
        <v>0.40000040833660006</v>
      </c>
      <c r="R59" s="12">
        <v>45435</v>
      </c>
      <c r="S59" s="11">
        <v>22422843</v>
      </c>
      <c r="T59" s="11" t="s">
        <v>414</v>
      </c>
      <c r="U59" s="19" t="s">
        <v>644</v>
      </c>
      <c r="V59" s="11" t="s">
        <v>642</v>
      </c>
    </row>
    <row r="60" spans="1:22" customFormat="1" ht="35.15" customHeight="1">
      <c r="A60" s="11" t="s">
        <v>399</v>
      </c>
      <c r="B60" s="35" t="s">
        <v>400</v>
      </c>
      <c r="C60" s="37"/>
      <c r="D60" s="35" t="s">
        <v>401</v>
      </c>
      <c r="E60" s="16" t="s">
        <v>418</v>
      </c>
      <c r="F60" s="11" t="s">
        <v>0</v>
      </c>
      <c r="G60" s="11" t="s">
        <v>343</v>
      </c>
      <c r="H60" s="16" t="s">
        <v>2</v>
      </c>
      <c r="I60" s="11" t="s">
        <v>386</v>
      </c>
      <c r="J60" s="11" t="s">
        <v>387</v>
      </c>
      <c r="K60" s="19" t="s">
        <v>641</v>
      </c>
      <c r="L60" s="12" t="s">
        <v>402</v>
      </c>
      <c r="M60" s="12" t="s">
        <v>389</v>
      </c>
      <c r="N60" s="12" t="s">
        <v>390</v>
      </c>
      <c r="O60" s="17">
        <v>6572.68</v>
      </c>
      <c r="P60" s="17">
        <v>3286.34</v>
      </c>
      <c r="Q60" s="13">
        <f t="shared" si="2"/>
        <v>0.5</v>
      </c>
      <c r="R60" s="12">
        <v>45435</v>
      </c>
      <c r="S60" s="11">
        <v>22422869</v>
      </c>
      <c r="T60" s="11" t="s">
        <v>414</v>
      </c>
      <c r="U60" s="19" t="s">
        <v>644</v>
      </c>
      <c r="V60" s="11" t="s">
        <v>642</v>
      </c>
    </row>
    <row r="61" spans="1:22" customFormat="1" ht="35.15" customHeight="1">
      <c r="A61" s="11" t="s">
        <v>422</v>
      </c>
      <c r="B61" s="35" t="s">
        <v>403</v>
      </c>
      <c r="C61" s="16"/>
      <c r="D61" s="35" t="s">
        <v>404</v>
      </c>
      <c r="E61" s="16" t="s">
        <v>419</v>
      </c>
      <c r="F61" s="11" t="s">
        <v>0</v>
      </c>
      <c r="G61" s="11" t="s">
        <v>343</v>
      </c>
      <c r="H61" s="16" t="s">
        <v>2</v>
      </c>
      <c r="I61" s="11" t="s">
        <v>386</v>
      </c>
      <c r="J61" s="11" t="s">
        <v>387</v>
      </c>
      <c r="K61" s="19" t="s">
        <v>641</v>
      </c>
      <c r="L61" s="12" t="s">
        <v>405</v>
      </c>
      <c r="M61" s="12" t="s">
        <v>389</v>
      </c>
      <c r="N61" s="12" t="s">
        <v>390</v>
      </c>
      <c r="O61" s="17">
        <v>6693.55</v>
      </c>
      <c r="P61" s="17">
        <v>3346.78</v>
      </c>
      <c r="Q61" s="13">
        <f t="shared" si="2"/>
        <v>0.50000074698777186</v>
      </c>
      <c r="R61" s="12">
        <v>45435</v>
      </c>
      <c r="S61" s="11">
        <v>22422892</v>
      </c>
      <c r="T61" s="11" t="s">
        <v>414</v>
      </c>
      <c r="U61" s="19" t="s">
        <v>644</v>
      </c>
      <c r="V61" s="11" t="s">
        <v>642</v>
      </c>
    </row>
    <row r="62" spans="1:22" customFormat="1" ht="35.15" customHeight="1">
      <c r="A62" s="11" t="s">
        <v>406</v>
      </c>
      <c r="B62" s="35" t="s">
        <v>407</v>
      </c>
      <c r="C62" s="16"/>
      <c r="D62" s="35" t="s">
        <v>408</v>
      </c>
      <c r="E62" s="16" t="s">
        <v>420</v>
      </c>
      <c r="F62" s="11" t="s">
        <v>0</v>
      </c>
      <c r="G62" s="11" t="s">
        <v>343</v>
      </c>
      <c r="H62" s="16" t="s">
        <v>1</v>
      </c>
      <c r="I62" s="11" t="s">
        <v>386</v>
      </c>
      <c r="J62" s="11" t="s">
        <v>387</v>
      </c>
      <c r="K62" s="19" t="s">
        <v>641</v>
      </c>
      <c r="L62" s="12" t="s">
        <v>409</v>
      </c>
      <c r="M62" s="12" t="s">
        <v>389</v>
      </c>
      <c r="N62" s="12" t="s">
        <v>390</v>
      </c>
      <c r="O62" s="17">
        <v>17302.099999999999</v>
      </c>
      <c r="P62" s="17">
        <v>8651.0499999999993</v>
      </c>
      <c r="Q62" s="13">
        <f t="shared" si="2"/>
        <v>0.5</v>
      </c>
      <c r="R62" s="12">
        <v>45435</v>
      </c>
      <c r="S62" s="11">
        <v>22422901</v>
      </c>
      <c r="T62" s="11" t="s">
        <v>414</v>
      </c>
      <c r="U62" s="19" t="s">
        <v>644</v>
      </c>
      <c r="V62" s="11" t="s">
        <v>642</v>
      </c>
    </row>
    <row r="63" spans="1:22" customFormat="1" ht="35.15" customHeight="1">
      <c r="A63" s="11" t="s">
        <v>410</v>
      </c>
      <c r="B63" s="35" t="s">
        <v>411</v>
      </c>
      <c r="C63" s="16"/>
      <c r="D63" s="35" t="s">
        <v>412</v>
      </c>
      <c r="E63" s="16" t="s">
        <v>421</v>
      </c>
      <c r="F63" s="11" t="s">
        <v>0</v>
      </c>
      <c r="G63" s="11" t="s">
        <v>343</v>
      </c>
      <c r="H63" s="16" t="s">
        <v>2</v>
      </c>
      <c r="I63" s="11" t="s">
        <v>386</v>
      </c>
      <c r="J63" s="11" t="s">
        <v>387</v>
      </c>
      <c r="K63" s="19" t="s">
        <v>641</v>
      </c>
      <c r="L63" s="12" t="s">
        <v>413</v>
      </c>
      <c r="M63" s="12" t="s">
        <v>389</v>
      </c>
      <c r="N63" s="12" t="s">
        <v>390</v>
      </c>
      <c r="O63" s="17">
        <v>10578</v>
      </c>
      <c r="P63" s="17">
        <v>4231.2</v>
      </c>
      <c r="Q63" s="13">
        <f t="shared" si="2"/>
        <v>0.39999999999999997</v>
      </c>
      <c r="R63" s="12">
        <v>45435</v>
      </c>
      <c r="S63" s="11">
        <v>22422914</v>
      </c>
      <c r="T63" s="11" t="s">
        <v>414</v>
      </c>
      <c r="U63" s="19" t="s">
        <v>644</v>
      </c>
      <c r="V63" s="11" t="s">
        <v>642</v>
      </c>
    </row>
    <row r="64" spans="1:22" customFormat="1" ht="35.15" customHeight="1">
      <c r="A64" s="11" t="s">
        <v>519</v>
      </c>
      <c r="B64" s="35" t="s">
        <v>423</v>
      </c>
      <c r="C64" s="16"/>
      <c r="D64" s="35" t="s">
        <v>424</v>
      </c>
      <c r="E64" s="16" t="s">
        <v>474</v>
      </c>
      <c r="F64" s="11" t="s">
        <v>0</v>
      </c>
      <c r="G64" s="16" t="s">
        <v>492</v>
      </c>
      <c r="H64" s="16" t="s">
        <v>6</v>
      </c>
      <c r="I64" s="11" t="s">
        <v>425</v>
      </c>
      <c r="J64" s="11" t="s">
        <v>426</v>
      </c>
      <c r="K64" s="19" t="s">
        <v>641</v>
      </c>
      <c r="L64" s="12" t="s">
        <v>518</v>
      </c>
      <c r="M64" s="29" t="s">
        <v>493</v>
      </c>
      <c r="N64" s="29" t="s">
        <v>494</v>
      </c>
      <c r="O64" s="17">
        <v>7036.74</v>
      </c>
      <c r="P64" s="17">
        <v>3518.37</v>
      </c>
      <c r="Q64" s="13">
        <f t="shared" si="2"/>
        <v>0.5</v>
      </c>
      <c r="R64" s="12">
        <v>45453</v>
      </c>
      <c r="S64" s="11">
        <v>22464472</v>
      </c>
      <c r="T64" s="11" t="s">
        <v>495</v>
      </c>
      <c r="U64" s="19" t="s">
        <v>644</v>
      </c>
      <c r="V64" s="11" t="s">
        <v>642</v>
      </c>
    </row>
    <row r="65" spans="1:22" customFormat="1" ht="35.15" customHeight="1">
      <c r="A65" s="11" t="s">
        <v>427</v>
      </c>
      <c r="B65" s="35" t="s">
        <v>428</v>
      </c>
      <c r="C65" s="35"/>
      <c r="D65" s="35" t="s">
        <v>429</v>
      </c>
      <c r="E65" s="16" t="s">
        <v>475</v>
      </c>
      <c r="F65" s="11" t="s">
        <v>0</v>
      </c>
      <c r="G65" s="11" t="s">
        <v>490</v>
      </c>
      <c r="H65" s="16" t="s">
        <v>6</v>
      </c>
      <c r="I65" s="11" t="s">
        <v>425</v>
      </c>
      <c r="J65" s="11" t="s">
        <v>426</v>
      </c>
      <c r="K65" s="19" t="s">
        <v>641</v>
      </c>
      <c r="L65" s="12" t="s">
        <v>518</v>
      </c>
      <c r="M65" s="29" t="s">
        <v>493</v>
      </c>
      <c r="N65" s="29" t="s">
        <v>494</v>
      </c>
      <c r="O65" s="17">
        <v>7036.74</v>
      </c>
      <c r="P65" s="17">
        <v>3518.37</v>
      </c>
      <c r="Q65" s="13">
        <f t="shared" si="2"/>
        <v>0.5</v>
      </c>
      <c r="R65" s="12">
        <v>45453</v>
      </c>
      <c r="S65" s="11">
        <v>22464488</v>
      </c>
      <c r="T65" s="11" t="s">
        <v>495</v>
      </c>
      <c r="U65" s="19" t="s">
        <v>644</v>
      </c>
      <c r="V65" s="11" t="s">
        <v>642</v>
      </c>
    </row>
    <row r="66" spans="1:22" customFormat="1" ht="35.15" customHeight="1">
      <c r="A66" s="11" t="s">
        <v>430</v>
      </c>
      <c r="B66" s="35" t="s">
        <v>431</v>
      </c>
      <c r="C66" s="35"/>
      <c r="D66" s="35" t="s">
        <v>432</v>
      </c>
      <c r="E66" s="16" t="s">
        <v>476</v>
      </c>
      <c r="F66" s="11" t="s">
        <v>0</v>
      </c>
      <c r="G66" s="11" t="s">
        <v>491</v>
      </c>
      <c r="H66" s="16" t="s">
        <v>6</v>
      </c>
      <c r="I66" s="11" t="s">
        <v>425</v>
      </c>
      <c r="J66" s="11" t="s">
        <v>426</v>
      </c>
      <c r="K66" s="19" t="s">
        <v>641</v>
      </c>
      <c r="L66" s="12" t="s">
        <v>518</v>
      </c>
      <c r="M66" s="29" t="s">
        <v>493</v>
      </c>
      <c r="N66" s="29" t="s">
        <v>494</v>
      </c>
      <c r="O66" s="17">
        <v>7036.74</v>
      </c>
      <c r="P66" s="17">
        <v>3518.37</v>
      </c>
      <c r="Q66" s="13">
        <f t="shared" si="2"/>
        <v>0.5</v>
      </c>
      <c r="R66" s="12">
        <v>45453</v>
      </c>
      <c r="S66" s="11">
        <v>22464489</v>
      </c>
      <c r="T66" s="11" t="s">
        <v>495</v>
      </c>
      <c r="U66" s="19" t="s">
        <v>644</v>
      </c>
      <c r="V66" s="11" t="s">
        <v>642</v>
      </c>
    </row>
    <row r="67" spans="1:22" customFormat="1" ht="35.15" customHeight="1">
      <c r="A67" s="11" t="s">
        <v>433</v>
      </c>
      <c r="B67" s="35" t="s">
        <v>434</v>
      </c>
      <c r="C67" s="35"/>
      <c r="D67" s="35" t="s">
        <v>435</v>
      </c>
      <c r="E67" s="16" t="s">
        <v>477</v>
      </c>
      <c r="F67" s="11" t="s">
        <v>0</v>
      </c>
      <c r="G67" s="11" t="s">
        <v>490</v>
      </c>
      <c r="H67" s="16" t="s">
        <v>6</v>
      </c>
      <c r="I67" s="11" t="s">
        <v>425</v>
      </c>
      <c r="J67" s="11" t="s">
        <v>426</v>
      </c>
      <c r="K67" s="19" t="s">
        <v>641</v>
      </c>
      <c r="L67" s="12" t="s">
        <v>518</v>
      </c>
      <c r="M67" s="29" t="s">
        <v>493</v>
      </c>
      <c r="N67" s="29" t="s">
        <v>494</v>
      </c>
      <c r="O67" s="17">
        <v>7036.74</v>
      </c>
      <c r="P67" s="17">
        <v>3518.37</v>
      </c>
      <c r="Q67" s="13">
        <f t="shared" si="2"/>
        <v>0.5</v>
      </c>
      <c r="R67" s="12">
        <v>45453</v>
      </c>
      <c r="S67" s="11">
        <v>22464503</v>
      </c>
      <c r="T67" s="11" t="s">
        <v>495</v>
      </c>
      <c r="U67" s="19" t="s">
        <v>644</v>
      </c>
      <c r="V67" s="11" t="s">
        <v>642</v>
      </c>
    </row>
    <row r="68" spans="1:22" customFormat="1" ht="35.15" customHeight="1">
      <c r="A68" s="11" t="s">
        <v>520</v>
      </c>
      <c r="B68" s="35" t="s">
        <v>436</v>
      </c>
      <c r="C68" s="35" t="s">
        <v>437</v>
      </c>
      <c r="D68" s="35" t="s">
        <v>438</v>
      </c>
      <c r="E68" s="16" t="s">
        <v>478</v>
      </c>
      <c r="F68" s="11" t="s">
        <v>0</v>
      </c>
      <c r="G68" s="11" t="s">
        <v>491</v>
      </c>
      <c r="H68" s="16" t="s">
        <v>2</v>
      </c>
      <c r="I68" s="11" t="s">
        <v>425</v>
      </c>
      <c r="J68" s="11" t="s">
        <v>426</v>
      </c>
      <c r="K68" s="19" t="s">
        <v>641</v>
      </c>
      <c r="L68" s="12" t="s">
        <v>518</v>
      </c>
      <c r="M68" s="29" t="s">
        <v>493</v>
      </c>
      <c r="N68" s="29" t="s">
        <v>494</v>
      </c>
      <c r="O68" s="17">
        <v>7036.74</v>
      </c>
      <c r="P68" s="17">
        <v>3518.37</v>
      </c>
      <c r="Q68" s="13">
        <f t="shared" si="2"/>
        <v>0.5</v>
      </c>
      <c r="R68" s="12">
        <v>45453</v>
      </c>
      <c r="S68" s="11">
        <v>22468164</v>
      </c>
      <c r="T68" s="11" t="s">
        <v>495</v>
      </c>
      <c r="U68" s="19" t="s">
        <v>644</v>
      </c>
      <c r="V68" s="11" t="s">
        <v>642</v>
      </c>
    </row>
    <row r="69" spans="1:22" customFormat="1" ht="35.15" customHeight="1">
      <c r="A69" s="11" t="s">
        <v>439</v>
      </c>
      <c r="B69" s="35" t="s">
        <v>440</v>
      </c>
      <c r="C69" s="35" t="s">
        <v>524</v>
      </c>
      <c r="D69" s="35" t="s">
        <v>442</v>
      </c>
      <c r="E69" s="16" t="s">
        <v>479</v>
      </c>
      <c r="F69" s="11" t="s">
        <v>0</v>
      </c>
      <c r="G69" s="11" t="s">
        <v>343</v>
      </c>
      <c r="H69" s="16" t="s">
        <v>1</v>
      </c>
      <c r="I69" s="11" t="s">
        <v>425</v>
      </c>
      <c r="J69" s="11" t="s">
        <v>426</v>
      </c>
      <c r="K69" s="19" t="s">
        <v>641</v>
      </c>
      <c r="L69" s="12" t="s">
        <v>518</v>
      </c>
      <c r="M69" s="29" t="s">
        <v>493</v>
      </c>
      <c r="N69" s="29" t="s">
        <v>494</v>
      </c>
      <c r="O69" s="17">
        <v>7036.74</v>
      </c>
      <c r="P69" s="17">
        <v>3518.37</v>
      </c>
      <c r="Q69" s="13">
        <f t="shared" si="2"/>
        <v>0.5</v>
      </c>
      <c r="R69" s="12">
        <v>45453</v>
      </c>
      <c r="S69" s="11">
        <v>22468230</v>
      </c>
      <c r="T69" s="11" t="s">
        <v>495</v>
      </c>
      <c r="U69" s="19" t="s">
        <v>644</v>
      </c>
      <c r="V69" s="11" t="s">
        <v>642</v>
      </c>
    </row>
    <row r="70" spans="1:22" customFormat="1" ht="35.15" customHeight="1">
      <c r="A70" s="11" t="s">
        <v>521</v>
      </c>
      <c r="B70" s="35" t="s">
        <v>443</v>
      </c>
      <c r="C70" s="35"/>
      <c r="D70" s="35" t="s">
        <v>473</v>
      </c>
      <c r="E70" s="16" t="s">
        <v>480</v>
      </c>
      <c r="F70" s="11" t="s">
        <v>0</v>
      </c>
      <c r="G70" s="11" t="s">
        <v>491</v>
      </c>
      <c r="H70" s="16" t="s">
        <v>6</v>
      </c>
      <c r="I70" s="11" t="s">
        <v>425</v>
      </c>
      <c r="J70" s="11" t="s">
        <v>426</v>
      </c>
      <c r="K70" s="19" t="s">
        <v>641</v>
      </c>
      <c r="L70" s="12" t="s">
        <v>518</v>
      </c>
      <c r="M70" s="29" t="s">
        <v>493</v>
      </c>
      <c r="N70" s="29" t="s">
        <v>494</v>
      </c>
      <c r="O70" s="17">
        <v>7036.74</v>
      </c>
      <c r="P70" s="17">
        <v>3518.37</v>
      </c>
      <c r="Q70" s="13">
        <f t="shared" si="2"/>
        <v>0.5</v>
      </c>
      <c r="R70" s="12">
        <v>45453</v>
      </c>
      <c r="S70" s="11">
        <v>22468274</v>
      </c>
      <c r="T70" s="11" t="s">
        <v>495</v>
      </c>
      <c r="U70" s="19" t="s">
        <v>644</v>
      </c>
      <c r="V70" s="11" t="s">
        <v>642</v>
      </c>
    </row>
    <row r="71" spans="1:22" customFormat="1" ht="35.15" customHeight="1">
      <c r="A71" s="11" t="s">
        <v>444</v>
      </c>
      <c r="B71" s="35" t="s">
        <v>445</v>
      </c>
      <c r="C71" s="35" t="s">
        <v>446</v>
      </c>
      <c r="D71" s="35" t="s">
        <v>447</v>
      </c>
      <c r="E71" s="16" t="s">
        <v>481</v>
      </c>
      <c r="F71" s="11" t="s">
        <v>0</v>
      </c>
      <c r="G71" s="11" t="s">
        <v>343</v>
      </c>
      <c r="H71" s="16" t="s">
        <v>1</v>
      </c>
      <c r="I71" s="11" t="s">
        <v>425</v>
      </c>
      <c r="J71" s="11" t="s">
        <v>426</v>
      </c>
      <c r="K71" s="19" t="s">
        <v>641</v>
      </c>
      <c r="L71" s="12" t="s">
        <v>518</v>
      </c>
      <c r="M71" s="29" t="s">
        <v>493</v>
      </c>
      <c r="N71" s="29" t="s">
        <v>494</v>
      </c>
      <c r="O71" s="17">
        <v>7036.74</v>
      </c>
      <c r="P71" s="17">
        <v>3518.37</v>
      </c>
      <c r="Q71" s="13">
        <f t="shared" si="2"/>
        <v>0.5</v>
      </c>
      <c r="R71" s="12">
        <v>45453</v>
      </c>
      <c r="S71" s="11">
        <v>22468307</v>
      </c>
      <c r="T71" s="11" t="s">
        <v>495</v>
      </c>
      <c r="U71" s="19" t="s">
        <v>644</v>
      </c>
      <c r="V71" s="11" t="s">
        <v>642</v>
      </c>
    </row>
    <row r="72" spans="1:22" customFormat="1" ht="35.15" customHeight="1">
      <c r="A72" s="11" t="s">
        <v>448</v>
      </c>
      <c r="B72" s="35" t="s">
        <v>449</v>
      </c>
      <c r="C72" s="35"/>
      <c r="D72" s="35" t="s">
        <v>450</v>
      </c>
      <c r="E72" s="16" t="s">
        <v>482</v>
      </c>
      <c r="F72" s="11" t="s">
        <v>0</v>
      </c>
      <c r="G72" s="11" t="s">
        <v>490</v>
      </c>
      <c r="H72" s="16" t="s">
        <v>2</v>
      </c>
      <c r="I72" s="11" t="s">
        <v>425</v>
      </c>
      <c r="J72" s="11" t="s">
        <v>426</v>
      </c>
      <c r="K72" s="19" t="s">
        <v>641</v>
      </c>
      <c r="L72" s="12" t="s">
        <v>518</v>
      </c>
      <c r="M72" s="29" t="s">
        <v>493</v>
      </c>
      <c r="N72" s="29" t="s">
        <v>494</v>
      </c>
      <c r="O72" s="17">
        <v>7036.74</v>
      </c>
      <c r="P72" s="17">
        <v>3518.37</v>
      </c>
      <c r="Q72" s="13">
        <f t="shared" si="2"/>
        <v>0.5</v>
      </c>
      <c r="R72" s="12">
        <v>45453</v>
      </c>
      <c r="S72" s="11">
        <v>22468340</v>
      </c>
      <c r="T72" s="11" t="s">
        <v>495</v>
      </c>
      <c r="U72" s="19" t="s">
        <v>644</v>
      </c>
      <c r="V72" s="11" t="s">
        <v>642</v>
      </c>
    </row>
    <row r="73" spans="1:22" customFormat="1" ht="35.15" customHeight="1">
      <c r="A73" s="11" t="s">
        <v>451</v>
      </c>
      <c r="B73" s="35" t="s">
        <v>452</v>
      </c>
      <c r="C73" s="35"/>
      <c r="D73" s="35" t="s">
        <v>453</v>
      </c>
      <c r="E73" s="16" t="s">
        <v>483</v>
      </c>
      <c r="F73" s="11" t="s">
        <v>0</v>
      </c>
      <c r="G73" s="16" t="s">
        <v>492</v>
      </c>
      <c r="H73" s="16" t="s">
        <v>2</v>
      </c>
      <c r="I73" s="11" t="s">
        <v>425</v>
      </c>
      <c r="J73" s="11" t="s">
        <v>426</v>
      </c>
      <c r="K73" s="19" t="s">
        <v>641</v>
      </c>
      <c r="L73" s="12" t="s">
        <v>518</v>
      </c>
      <c r="M73" s="29" t="s">
        <v>493</v>
      </c>
      <c r="N73" s="29" t="s">
        <v>494</v>
      </c>
      <c r="O73" s="17">
        <v>7036.74</v>
      </c>
      <c r="P73" s="17">
        <v>3518.37</v>
      </c>
      <c r="Q73" s="13">
        <f t="shared" si="2"/>
        <v>0.5</v>
      </c>
      <c r="R73" s="12">
        <v>45453</v>
      </c>
      <c r="S73" s="11">
        <v>22473098</v>
      </c>
      <c r="T73" s="11" t="s">
        <v>495</v>
      </c>
      <c r="U73" s="19" t="s">
        <v>644</v>
      </c>
      <c r="V73" s="11" t="s">
        <v>642</v>
      </c>
    </row>
    <row r="74" spans="1:22" customFormat="1" ht="35.15" customHeight="1">
      <c r="A74" s="19" t="s">
        <v>454</v>
      </c>
      <c r="B74" s="35" t="s">
        <v>455</v>
      </c>
      <c r="C74" s="37" t="s">
        <v>456</v>
      </c>
      <c r="D74" s="35" t="s">
        <v>457</v>
      </c>
      <c r="E74" s="16" t="s">
        <v>484</v>
      </c>
      <c r="F74" s="11" t="s">
        <v>0</v>
      </c>
      <c r="G74" s="11" t="s">
        <v>343</v>
      </c>
      <c r="H74" s="16" t="s">
        <v>1</v>
      </c>
      <c r="I74" s="11" t="s">
        <v>425</v>
      </c>
      <c r="J74" s="11" t="s">
        <v>426</v>
      </c>
      <c r="K74" s="19" t="s">
        <v>641</v>
      </c>
      <c r="L74" s="12" t="s">
        <v>518</v>
      </c>
      <c r="M74" s="29" t="s">
        <v>493</v>
      </c>
      <c r="N74" s="29" t="s">
        <v>494</v>
      </c>
      <c r="O74" s="17">
        <v>7036.74</v>
      </c>
      <c r="P74" s="17">
        <v>3518.37</v>
      </c>
      <c r="Q74" s="13">
        <f t="shared" si="2"/>
        <v>0.5</v>
      </c>
      <c r="R74" s="12">
        <v>45453</v>
      </c>
      <c r="S74" s="11">
        <v>22473115</v>
      </c>
      <c r="T74" s="11" t="s">
        <v>495</v>
      </c>
      <c r="U74" s="19" t="s">
        <v>644</v>
      </c>
      <c r="V74" s="11" t="s">
        <v>642</v>
      </c>
    </row>
    <row r="75" spans="1:22" customFormat="1" ht="35.15" customHeight="1">
      <c r="A75" s="11" t="s">
        <v>458</v>
      </c>
      <c r="B75" s="37" t="s">
        <v>459</v>
      </c>
      <c r="C75" s="35" t="s">
        <v>460</v>
      </c>
      <c r="D75" s="35" t="s">
        <v>461</v>
      </c>
      <c r="E75" s="16" t="s">
        <v>485</v>
      </c>
      <c r="F75" s="11" t="s">
        <v>0</v>
      </c>
      <c r="G75" s="11" t="s">
        <v>343</v>
      </c>
      <c r="H75" s="16" t="s">
        <v>1</v>
      </c>
      <c r="I75" s="11" t="s">
        <v>425</v>
      </c>
      <c r="J75" s="11" t="s">
        <v>426</v>
      </c>
      <c r="K75" s="19" t="s">
        <v>641</v>
      </c>
      <c r="L75" s="12" t="s">
        <v>518</v>
      </c>
      <c r="M75" s="29" t="s">
        <v>493</v>
      </c>
      <c r="N75" s="29" t="s">
        <v>494</v>
      </c>
      <c r="O75" s="17">
        <v>7036.74</v>
      </c>
      <c r="P75" s="17">
        <v>3518.37</v>
      </c>
      <c r="Q75" s="13">
        <f t="shared" si="2"/>
        <v>0.5</v>
      </c>
      <c r="R75" s="12">
        <v>45453</v>
      </c>
      <c r="S75" s="11">
        <v>22473123</v>
      </c>
      <c r="T75" s="11" t="s">
        <v>495</v>
      </c>
      <c r="U75" s="19" t="s">
        <v>644</v>
      </c>
      <c r="V75" s="11" t="s">
        <v>642</v>
      </c>
    </row>
    <row r="76" spans="1:22" customFormat="1" ht="35.15" customHeight="1">
      <c r="A76" s="11" t="s">
        <v>522</v>
      </c>
      <c r="B76" s="35" t="s">
        <v>462</v>
      </c>
      <c r="C76" s="35"/>
      <c r="D76" s="35" t="s">
        <v>463</v>
      </c>
      <c r="E76" s="16" t="s">
        <v>486</v>
      </c>
      <c r="F76" s="11" t="s">
        <v>0</v>
      </c>
      <c r="G76" s="11" t="s">
        <v>490</v>
      </c>
      <c r="H76" s="16" t="s">
        <v>2</v>
      </c>
      <c r="I76" s="11" t="s">
        <v>425</v>
      </c>
      <c r="J76" s="11" t="s">
        <v>426</v>
      </c>
      <c r="K76" s="19" t="s">
        <v>641</v>
      </c>
      <c r="L76" s="12" t="s">
        <v>518</v>
      </c>
      <c r="M76" s="29" t="s">
        <v>493</v>
      </c>
      <c r="N76" s="29" t="s">
        <v>494</v>
      </c>
      <c r="O76" s="17">
        <v>7036.74</v>
      </c>
      <c r="P76" s="17">
        <v>3518.37</v>
      </c>
      <c r="Q76" s="13">
        <f t="shared" si="2"/>
        <v>0.5</v>
      </c>
      <c r="R76" s="12">
        <v>45453</v>
      </c>
      <c r="S76" s="11">
        <v>22473235</v>
      </c>
      <c r="T76" s="11" t="s">
        <v>495</v>
      </c>
      <c r="U76" s="19" t="s">
        <v>644</v>
      </c>
      <c r="V76" s="11" t="s">
        <v>642</v>
      </c>
    </row>
    <row r="77" spans="1:22" customFormat="1" ht="35.15" customHeight="1">
      <c r="A77" s="19" t="s">
        <v>523</v>
      </c>
      <c r="B77" s="35" t="s">
        <v>464</v>
      </c>
      <c r="C77" s="35"/>
      <c r="D77" s="35" t="s">
        <v>465</v>
      </c>
      <c r="E77" s="16" t="s">
        <v>487</v>
      </c>
      <c r="F77" s="11" t="s">
        <v>0</v>
      </c>
      <c r="G77" s="11" t="s">
        <v>343</v>
      </c>
      <c r="H77" s="16" t="s">
        <v>2</v>
      </c>
      <c r="I77" s="11" t="s">
        <v>425</v>
      </c>
      <c r="J77" s="11" t="s">
        <v>426</v>
      </c>
      <c r="K77" s="19" t="s">
        <v>641</v>
      </c>
      <c r="L77" s="12" t="s">
        <v>518</v>
      </c>
      <c r="M77" s="29" t="s">
        <v>493</v>
      </c>
      <c r="N77" s="29" t="s">
        <v>494</v>
      </c>
      <c r="O77" s="17">
        <v>7036.74</v>
      </c>
      <c r="P77" s="17">
        <v>3518.37</v>
      </c>
      <c r="Q77" s="13">
        <f t="shared" si="2"/>
        <v>0.5</v>
      </c>
      <c r="R77" s="12">
        <v>45453</v>
      </c>
      <c r="S77" s="11">
        <v>22473620</v>
      </c>
      <c r="T77" s="11" t="s">
        <v>495</v>
      </c>
      <c r="U77" s="19" t="s">
        <v>644</v>
      </c>
      <c r="V77" s="11" t="s">
        <v>642</v>
      </c>
    </row>
    <row r="78" spans="1:22" customFormat="1" ht="35.15" customHeight="1">
      <c r="A78" s="11" t="s">
        <v>466</v>
      </c>
      <c r="B78" s="35" t="s">
        <v>467</v>
      </c>
      <c r="C78" s="35" t="s">
        <v>468</v>
      </c>
      <c r="D78" s="35" t="s">
        <v>469</v>
      </c>
      <c r="E78" s="16" t="s">
        <v>488</v>
      </c>
      <c r="F78" s="11" t="s">
        <v>0</v>
      </c>
      <c r="G78" s="11" t="s">
        <v>343</v>
      </c>
      <c r="H78" s="16" t="s">
        <v>6</v>
      </c>
      <c r="I78" s="11" t="s">
        <v>425</v>
      </c>
      <c r="J78" s="11" t="s">
        <v>426</v>
      </c>
      <c r="K78" s="19" t="s">
        <v>641</v>
      </c>
      <c r="L78" s="12" t="s">
        <v>518</v>
      </c>
      <c r="M78" s="29" t="s">
        <v>493</v>
      </c>
      <c r="N78" s="29" t="s">
        <v>494</v>
      </c>
      <c r="O78" s="17">
        <v>7036.74</v>
      </c>
      <c r="P78" s="17">
        <v>3518.37</v>
      </c>
      <c r="Q78" s="13">
        <f t="shared" si="2"/>
        <v>0.5</v>
      </c>
      <c r="R78" s="12">
        <v>45453</v>
      </c>
      <c r="S78" s="11">
        <v>22473637</v>
      </c>
      <c r="T78" s="11" t="s">
        <v>495</v>
      </c>
      <c r="U78" s="19" t="s">
        <v>644</v>
      </c>
      <c r="V78" s="11" t="s">
        <v>642</v>
      </c>
    </row>
    <row r="79" spans="1:22" customFormat="1" ht="35.15" customHeight="1">
      <c r="A79" s="11" t="s">
        <v>470</v>
      </c>
      <c r="B79" s="35" t="s">
        <v>471</v>
      </c>
      <c r="C79" s="35"/>
      <c r="D79" s="35" t="s">
        <v>472</v>
      </c>
      <c r="E79" s="16" t="s">
        <v>489</v>
      </c>
      <c r="F79" s="11" t="s">
        <v>0</v>
      </c>
      <c r="G79" s="11" t="s">
        <v>343</v>
      </c>
      <c r="H79" s="16" t="s">
        <v>2</v>
      </c>
      <c r="I79" s="11" t="s">
        <v>425</v>
      </c>
      <c r="J79" s="11" t="s">
        <v>426</v>
      </c>
      <c r="K79" s="19" t="s">
        <v>641</v>
      </c>
      <c r="L79" s="12" t="s">
        <v>518</v>
      </c>
      <c r="M79" s="29" t="s">
        <v>493</v>
      </c>
      <c r="N79" s="29" t="s">
        <v>494</v>
      </c>
      <c r="O79" s="17">
        <v>7036.74</v>
      </c>
      <c r="P79" s="17">
        <v>3518.37</v>
      </c>
      <c r="Q79" s="13">
        <f t="shared" si="2"/>
        <v>0.5</v>
      </c>
      <c r="R79" s="12">
        <v>45453</v>
      </c>
      <c r="S79" s="11">
        <v>22473744</v>
      </c>
      <c r="T79" s="11" t="s">
        <v>495</v>
      </c>
      <c r="U79" s="19" t="s">
        <v>644</v>
      </c>
      <c r="V79" s="11" t="s">
        <v>642</v>
      </c>
    </row>
    <row r="80" spans="1:22" customFormat="1" ht="35.15" customHeight="1">
      <c r="A80" s="11" t="s">
        <v>520</v>
      </c>
      <c r="B80" s="35" t="s">
        <v>436</v>
      </c>
      <c r="C80" s="35" t="s">
        <v>437</v>
      </c>
      <c r="D80" s="35" t="s">
        <v>438</v>
      </c>
      <c r="E80" s="16" t="s">
        <v>505</v>
      </c>
      <c r="F80" s="11" t="s">
        <v>0</v>
      </c>
      <c r="G80" s="11" t="s">
        <v>491</v>
      </c>
      <c r="H80" s="16" t="s">
        <v>2</v>
      </c>
      <c r="I80" s="11" t="s">
        <v>496</v>
      </c>
      <c r="J80" s="11" t="s">
        <v>496</v>
      </c>
      <c r="K80" s="19" t="s">
        <v>641</v>
      </c>
      <c r="L80" s="29" t="s">
        <v>497</v>
      </c>
      <c r="M80" s="29" t="s">
        <v>493</v>
      </c>
      <c r="N80" s="29" t="s">
        <v>493</v>
      </c>
      <c r="O80" s="17">
        <v>580</v>
      </c>
      <c r="P80" s="17">
        <v>290</v>
      </c>
      <c r="Q80" s="13">
        <f t="shared" si="2"/>
        <v>0.5</v>
      </c>
      <c r="R80" s="12">
        <v>45453</v>
      </c>
      <c r="S80" s="11">
        <v>22473810</v>
      </c>
      <c r="T80" s="11" t="s">
        <v>504</v>
      </c>
      <c r="U80" s="19" t="s">
        <v>644</v>
      </c>
      <c r="V80" s="11" t="s">
        <v>642</v>
      </c>
    </row>
    <row r="81" spans="1:22" customFormat="1" ht="35.15" customHeight="1">
      <c r="A81" s="11" t="s">
        <v>439</v>
      </c>
      <c r="B81" s="35" t="s">
        <v>440</v>
      </c>
      <c r="C81" s="35" t="s">
        <v>441</v>
      </c>
      <c r="D81" s="35" t="s">
        <v>442</v>
      </c>
      <c r="E81" s="16" t="s">
        <v>507</v>
      </c>
      <c r="F81" s="11" t="s">
        <v>0</v>
      </c>
      <c r="G81" s="11" t="s">
        <v>343</v>
      </c>
      <c r="H81" s="16" t="s">
        <v>1</v>
      </c>
      <c r="I81" s="11" t="s">
        <v>496</v>
      </c>
      <c r="J81" s="11" t="s">
        <v>496</v>
      </c>
      <c r="K81" s="19" t="s">
        <v>641</v>
      </c>
      <c r="L81" s="29" t="s">
        <v>497</v>
      </c>
      <c r="M81" s="29" t="s">
        <v>493</v>
      </c>
      <c r="N81" s="29" t="s">
        <v>493</v>
      </c>
      <c r="O81" s="17">
        <v>580</v>
      </c>
      <c r="P81" s="17">
        <v>290</v>
      </c>
      <c r="Q81" s="13">
        <f t="shared" si="2"/>
        <v>0.5</v>
      </c>
      <c r="R81" s="12">
        <v>45453</v>
      </c>
      <c r="S81" s="11">
        <v>22473822</v>
      </c>
      <c r="T81" s="11" t="s">
        <v>504</v>
      </c>
      <c r="U81" s="19" t="s">
        <v>644</v>
      </c>
      <c r="V81" s="11" t="s">
        <v>642</v>
      </c>
    </row>
    <row r="82" spans="1:22" customFormat="1" ht="35.15" customHeight="1">
      <c r="A82" s="11" t="s">
        <v>521</v>
      </c>
      <c r="B82" s="35" t="s">
        <v>443</v>
      </c>
      <c r="C82" s="35"/>
      <c r="D82" s="35" t="s">
        <v>473</v>
      </c>
      <c r="E82" s="16" t="s">
        <v>508</v>
      </c>
      <c r="F82" s="11" t="s">
        <v>0</v>
      </c>
      <c r="G82" s="11" t="s">
        <v>491</v>
      </c>
      <c r="H82" s="16" t="s">
        <v>6</v>
      </c>
      <c r="I82" s="11" t="s">
        <v>496</v>
      </c>
      <c r="J82" s="11" t="s">
        <v>496</v>
      </c>
      <c r="K82" s="19" t="s">
        <v>641</v>
      </c>
      <c r="L82" s="29" t="s">
        <v>498</v>
      </c>
      <c r="M82" s="29" t="s">
        <v>493</v>
      </c>
      <c r="N82" s="29" t="s">
        <v>493</v>
      </c>
      <c r="O82" s="17">
        <v>580</v>
      </c>
      <c r="P82" s="17">
        <v>290</v>
      </c>
      <c r="Q82" s="13">
        <f t="shared" si="2"/>
        <v>0.5</v>
      </c>
      <c r="R82" s="12">
        <v>45453</v>
      </c>
      <c r="S82" s="11">
        <v>22473829</v>
      </c>
      <c r="T82" s="11" t="s">
        <v>504</v>
      </c>
      <c r="U82" s="19" t="s">
        <v>644</v>
      </c>
      <c r="V82" s="11" t="s">
        <v>642</v>
      </c>
    </row>
    <row r="83" spans="1:22" customFormat="1" ht="35.15" customHeight="1">
      <c r="A83" s="11" t="s">
        <v>444</v>
      </c>
      <c r="B83" s="35" t="s">
        <v>445</v>
      </c>
      <c r="C83" s="35" t="s">
        <v>446</v>
      </c>
      <c r="D83" s="35" t="s">
        <v>447</v>
      </c>
      <c r="E83" s="16" t="s">
        <v>509</v>
      </c>
      <c r="F83" s="11" t="s">
        <v>0</v>
      </c>
      <c r="G83" s="11" t="s">
        <v>343</v>
      </c>
      <c r="H83" s="16" t="s">
        <v>1</v>
      </c>
      <c r="I83" s="11" t="s">
        <v>496</v>
      </c>
      <c r="J83" s="11" t="s">
        <v>496</v>
      </c>
      <c r="K83" s="19" t="s">
        <v>641</v>
      </c>
      <c r="L83" s="29" t="s">
        <v>499</v>
      </c>
      <c r="M83" s="29" t="s">
        <v>493</v>
      </c>
      <c r="N83" s="29" t="s">
        <v>493</v>
      </c>
      <c r="O83" s="17">
        <v>580</v>
      </c>
      <c r="P83" s="17">
        <v>290</v>
      </c>
      <c r="Q83" s="13">
        <f t="shared" si="2"/>
        <v>0.5</v>
      </c>
      <c r="R83" s="12">
        <v>45453</v>
      </c>
      <c r="S83" s="11">
        <v>22473853</v>
      </c>
      <c r="T83" s="11" t="s">
        <v>504</v>
      </c>
      <c r="U83" s="19" t="s">
        <v>644</v>
      </c>
      <c r="V83" s="11" t="s">
        <v>642</v>
      </c>
    </row>
    <row r="84" spans="1:22" customFormat="1" ht="35.15" customHeight="1">
      <c r="A84" s="11" t="s">
        <v>448</v>
      </c>
      <c r="B84" s="35" t="s">
        <v>449</v>
      </c>
      <c r="C84" s="35"/>
      <c r="D84" s="35" t="s">
        <v>450</v>
      </c>
      <c r="E84" s="16" t="s">
        <v>510</v>
      </c>
      <c r="F84" s="11" t="s">
        <v>0</v>
      </c>
      <c r="G84" s="11" t="s">
        <v>490</v>
      </c>
      <c r="H84" s="16" t="s">
        <v>2</v>
      </c>
      <c r="I84" s="11" t="s">
        <v>496</v>
      </c>
      <c r="J84" s="11" t="s">
        <v>496</v>
      </c>
      <c r="K84" s="19" t="s">
        <v>641</v>
      </c>
      <c r="L84" s="29" t="s">
        <v>497</v>
      </c>
      <c r="M84" s="29" t="s">
        <v>493</v>
      </c>
      <c r="N84" s="29" t="s">
        <v>493</v>
      </c>
      <c r="O84" s="17">
        <v>580</v>
      </c>
      <c r="P84" s="17">
        <v>290</v>
      </c>
      <c r="Q84" s="13">
        <f t="shared" si="2"/>
        <v>0.5</v>
      </c>
      <c r="R84" s="12">
        <v>45453</v>
      </c>
      <c r="S84" s="11">
        <v>22473914</v>
      </c>
      <c r="T84" s="11" t="s">
        <v>504</v>
      </c>
      <c r="U84" s="19" t="s">
        <v>644</v>
      </c>
      <c r="V84" s="11" t="s">
        <v>642</v>
      </c>
    </row>
    <row r="85" spans="1:22" customFormat="1" ht="35.15" customHeight="1">
      <c r="A85" s="11" t="s">
        <v>451</v>
      </c>
      <c r="B85" s="35" t="s">
        <v>452</v>
      </c>
      <c r="C85" s="35"/>
      <c r="D85" s="35" t="s">
        <v>453</v>
      </c>
      <c r="E85" s="16" t="s">
        <v>511</v>
      </c>
      <c r="F85" s="11" t="s">
        <v>0</v>
      </c>
      <c r="G85" s="11" t="s">
        <v>492</v>
      </c>
      <c r="H85" s="16" t="s">
        <v>2</v>
      </c>
      <c r="I85" s="11" t="s">
        <v>496</v>
      </c>
      <c r="J85" s="11" t="s">
        <v>496</v>
      </c>
      <c r="K85" s="19" t="s">
        <v>641</v>
      </c>
      <c r="L85" s="29" t="s">
        <v>497</v>
      </c>
      <c r="M85" s="29" t="s">
        <v>493</v>
      </c>
      <c r="N85" s="29" t="s">
        <v>493</v>
      </c>
      <c r="O85" s="17">
        <v>580</v>
      </c>
      <c r="P85" s="17">
        <v>290</v>
      </c>
      <c r="Q85" s="13">
        <f t="shared" si="2"/>
        <v>0.5</v>
      </c>
      <c r="R85" s="12">
        <v>45453</v>
      </c>
      <c r="S85" s="11">
        <v>22473919</v>
      </c>
      <c r="T85" s="11" t="s">
        <v>504</v>
      </c>
      <c r="U85" s="19" t="s">
        <v>644</v>
      </c>
      <c r="V85" s="11" t="s">
        <v>642</v>
      </c>
    </row>
    <row r="86" spans="1:22" customFormat="1" ht="35.15" customHeight="1">
      <c r="A86" s="19" t="s">
        <v>454</v>
      </c>
      <c r="B86" s="35" t="s">
        <v>455</v>
      </c>
      <c r="C86" s="35" t="s">
        <v>456</v>
      </c>
      <c r="D86" s="35" t="s">
        <v>457</v>
      </c>
      <c r="E86" s="16" t="s">
        <v>512</v>
      </c>
      <c r="F86" s="11" t="s">
        <v>0</v>
      </c>
      <c r="G86" s="11" t="s">
        <v>343</v>
      </c>
      <c r="H86" s="16" t="s">
        <v>1</v>
      </c>
      <c r="I86" s="11" t="s">
        <v>496</v>
      </c>
      <c r="J86" s="11" t="s">
        <v>496</v>
      </c>
      <c r="K86" s="19" t="s">
        <v>641</v>
      </c>
      <c r="L86" s="29" t="s">
        <v>497</v>
      </c>
      <c r="M86" s="29" t="s">
        <v>493</v>
      </c>
      <c r="N86" s="29" t="s">
        <v>493</v>
      </c>
      <c r="O86" s="17">
        <v>580</v>
      </c>
      <c r="P86" s="17">
        <v>290</v>
      </c>
      <c r="Q86" s="13">
        <f t="shared" si="2"/>
        <v>0.5</v>
      </c>
      <c r="R86" s="12">
        <v>45453</v>
      </c>
      <c r="S86" s="11">
        <v>22473920</v>
      </c>
      <c r="T86" s="11" t="s">
        <v>504</v>
      </c>
      <c r="U86" s="19" t="s">
        <v>644</v>
      </c>
      <c r="V86" s="11" t="s">
        <v>642</v>
      </c>
    </row>
    <row r="87" spans="1:22" customFormat="1" ht="35.15" customHeight="1">
      <c r="A87" s="11" t="s">
        <v>458</v>
      </c>
      <c r="B87" s="37" t="s">
        <v>459</v>
      </c>
      <c r="C87" s="37" t="s">
        <v>460</v>
      </c>
      <c r="D87" s="37" t="s">
        <v>461</v>
      </c>
      <c r="E87" s="16" t="s">
        <v>513</v>
      </c>
      <c r="F87" s="11" t="s">
        <v>0</v>
      </c>
      <c r="G87" s="11" t="s">
        <v>343</v>
      </c>
      <c r="H87" s="16" t="s">
        <v>1</v>
      </c>
      <c r="I87" s="11" t="s">
        <v>496</v>
      </c>
      <c r="J87" s="11" t="s">
        <v>496</v>
      </c>
      <c r="K87" s="19" t="s">
        <v>641</v>
      </c>
      <c r="L87" s="29" t="s">
        <v>497</v>
      </c>
      <c r="M87" s="29" t="s">
        <v>493</v>
      </c>
      <c r="N87" s="29" t="s">
        <v>493</v>
      </c>
      <c r="O87" s="17">
        <v>12089.2</v>
      </c>
      <c r="P87" s="17">
        <v>6044.6</v>
      </c>
      <c r="Q87" s="13">
        <f t="shared" si="2"/>
        <v>0.5</v>
      </c>
      <c r="R87" s="12">
        <v>45453</v>
      </c>
      <c r="S87" s="11">
        <v>22473927</v>
      </c>
      <c r="T87" s="11" t="s">
        <v>504</v>
      </c>
      <c r="U87" s="19" t="s">
        <v>644</v>
      </c>
      <c r="V87" s="11" t="s">
        <v>642</v>
      </c>
    </row>
    <row r="88" spans="1:22" customFormat="1" ht="35.15" customHeight="1">
      <c r="A88" s="11" t="s">
        <v>522</v>
      </c>
      <c r="B88" s="35" t="s">
        <v>462</v>
      </c>
      <c r="C88" s="35"/>
      <c r="D88" s="35" t="s">
        <v>463</v>
      </c>
      <c r="E88" s="16" t="s">
        <v>514</v>
      </c>
      <c r="F88" s="11" t="s">
        <v>0</v>
      </c>
      <c r="G88" s="11" t="s">
        <v>490</v>
      </c>
      <c r="H88" s="16" t="s">
        <v>2</v>
      </c>
      <c r="I88" s="11" t="s">
        <v>496</v>
      </c>
      <c r="J88" s="11" t="s">
        <v>496</v>
      </c>
      <c r="K88" s="19" t="s">
        <v>641</v>
      </c>
      <c r="L88" s="29" t="s">
        <v>497</v>
      </c>
      <c r="M88" s="29" t="s">
        <v>493</v>
      </c>
      <c r="N88" s="29" t="s">
        <v>493</v>
      </c>
      <c r="O88" s="17">
        <v>580</v>
      </c>
      <c r="P88" s="17">
        <v>290</v>
      </c>
      <c r="Q88" s="13">
        <f t="shared" si="2"/>
        <v>0.5</v>
      </c>
      <c r="R88" s="12">
        <v>45453</v>
      </c>
      <c r="S88" s="11">
        <v>22473932</v>
      </c>
      <c r="T88" s="11" t="s">
        <v>504</v>
      </c>
      <c r="U88" s="19" t="s">
        <v>644</v>
      </c>
      <c r="V88" s="11" t="s">
        <v>642</v>
      </c>
    </row>
    <row r="89" spans="1:22" customFormat="1" ht="35.15" customHeight="1">
      <c r="A89" s="19" t="s">
        <v>523</v>
      </c>
      <c r="B89" s="35" t="s">
        <v>464</v>
      </c>
      <c r="C89" s="35"/>
      <c r="D89" s="35" t="s">
        <v>465</v>
      </c>
      <c r="E89" s="16" t="s">
        <v>515</v>
      </c>
      <c r="F89" s="11" t="s">
        <v>0</v>
      </c>
      <c r="G89" s="11" t="s">
        <v>343</v>
      </c>
      <c r="H89" s="16" t="s">
        <v>2</v>
      </c>
      <c r="I89" s="11" t="s">
        <v>496</v>
      </c>
      <c r="J89" s="11" t="s">
        <v>496</v>
      </c>
      <c r="K89" s="19" t="s">
        <v>641</v>
      </c>
      <c r="L89" s="29" t="s">
        <v>497</v>
      </c>
      <c r="M89" s="29" t="s">
        <v>493</v>
      </c>
      <c r="N89" s="29" t="s">
        <v>493</v>
      </c>
      <c r="O89" s="17">
        <v>580</v>
      </c>
      <c r="P89" s="17">
        <v>290</v>
      </c>
      <c r="Q89" s="13">
        <f t="shared" ref="Q89:Q105" si="3">P89/O89</f>
        <v>0.5</v>
      </c>
      <c r="R89" s="12">
        <v>45453</v>
      </c>
      <c r="S89" s="11">
        <v>22473934</v>
      </c>
      <c r="T89" s="11" t="s">
        <v>504</v>
      </c>
      <c r="U89" s="19" t="s">
        <v>644</v>
      </c>
      <c r="V89" s="11" t="s">
        <v>642</v>
      </c>
    </row>
    <row r="90" spans="1:22" customFormat="1" ht="35.15" customHeight="1">
      <c r="A90" s="11" t="s">
        <v>466</v>
      </c>
      <c r="B90" s="35" t="s">
        <v>467</v>
      </c>
      <c r="C90" s="35" t="s">
        <v>468</v>
      </c>
      <c r="D90" s="35" t="s">
        <v>469</v>
      </c>
      <c r="E90" s="16" t="s">
        <v>506</v>
      </c>
      <c r="F90" s="11" t="s">
        <v>0</v>
      </c>
      <c r="G90" s="11" t="s">
        <v>343</v>
      </c>
      <c r="H90" s="16" t="s">
        <v>6</v>
      </c>
      <c r="I90" s="11" t="s">
        <v>496</v>
      </c>
      <c r="J90" s="11" t="s">
        <v>496</v>
      </c>
      <c r="K90" s="19" t="s">
        <v>641</v>
      </c>
      <c r="L90" s="29" t="s">
        <v>497</v>
      </c>
      <c r="M90" s="29" t="s">
        <v>493</v>
      </c>
      <c r="N90" s="29" t="s">
        <v>493</v>
      </c>
      <c r="O90" s="17">
        <v>580</v>
      </c>
      <c r="P90" s="17">
        <v>290</v>
      </c>
      <c r="Q90" s="13">
        <f t="shared" si="3"/>
        <v>0.5</v>
      </c>
      <c r="R90" s="12">
        <v>45453</v>
      </c>
      <c r="S90" s="11">
        <v>22473938</v>
      </c>
      <c r="T90" s="11" t="s">
        <v>504</v>
      </c>
      <c r="U90" s="19" t="s">
        <v>644</v>
      </c>
      <c r="V90" s="11" t="s">
        <v>642</v>
      </c>
    </row>
    <row r="91" spans="1:22" customFormat="1" ht="35.15" customHeight="1">
      <c r="A91" s="11" t="s">
        <v>470</v>
      </c>
      <c r="B91" s="35" t="s">
        <v>471</v>
      </c>
      <c r="C91" s="35"/>
      <c r="D91" s="35" t="s">
        <v>472</v>
      </c>
      <c r="E91" s="16" t="s">
        <v>516</v>
      </c>
      <c r="F91" s="11" t="s">
        <v>0</v>
      </c>
      <c r="G91" s="11" t="s">
        <v>343</v>
      </c>
      <c r="H91" s="16" t="s">
        <v>2</v>
      </c>
      <c r="I91" s="11" t="s">
        <v>496</v>
      </c>
      <c r="J91" s="11" t="s">
        <v>496</v>
      </c>
      <c r="K91" s="19" t="s">
        <v>641</v>
      </c>
      <c r="L91" s="29" t="s">
        <v>497</v>
      </c>
      <c r="M91" s="29" t="s">
        <v>493</v>
      </c>
      <c r="N91" s="29" t="s">
        <v>493</v>
      </c>
      <c r="O91" s="17">
        <v>580</v>
      </c>
      <c r="P91" s="17">
        <v>290</v>
      </c>
      <c r="Q91" s="13">
        <f t="shared" si="3"/>
        <v>0.5</v>
      </c>
      <c r="R91" s="12">
        <v>45453</v>
      </c>
      <c r="S91" s="11">
        <v>22473941</v>
      </c>
      <c r="T91" s="11" t="s">
        <v>504</v>
      </c>
      <c r="U91" s="19" t="s">
        <v>644</v>
      </c>
      <c r="V91" s="11" t="s">
        <v>642</v>
      </c>
    </row>
    <row r="92" spans="1:22" customFormat="1" ht="35.15" customHeight="1">
      <c r="A92" s="11" t="s">
        <v>500</v>
      </c>
      <c r="B92" s="35" t="s">
        <v>501</v>
      </c>
      <c r="C92" s="35"/>
      <c r="D92" s="35" t="s">
        <v>502</v>
      </c>
      <c r="E92" s="16" t="s">
        <v>517</v>
      </c>
      <c r="F92" s="11" t="s">
        <v>0</v>
      </c>
      <c r="G92" s="11" t="s">
        <v>490</v>
      </c>
      <c r="H92" s="16" t="s">
        <v>6</v>
      </c>
      <c r="I92" s="11" t="s">
        <v>496</v>
      </c>
      <c r="J92" s="11" t="s">
        <v>496</v>
      </c>
      <c r="K92" s="19" t="s">
        <v>641</v>
      </c>
      <c r="L92" s="29" t="s">
        <v>503</v>
      </c>
      <c r="M92" s="29" t="s">
        <v>493</v>
      </c>
      <c r="N92" s="29" t="s">
        <v>493</v>
      </c>
      <c r="O92" s="17">
        <v>580</v>
      </c>
      <c r="P92" s="17">
        <v>290</v>
      </c>
      <c r="Q92" s="13">
        <f t="shared" si="3"/>
        <v>0.5</v>
      </c>
      <c r="R92" s="12">
        <v>45453</v>
      </c>
      <c r="S92" s="11">
        <v>22473948</v>
      </c>
      <c r="T92" s="11" t="s">
        <v>504</v>
      </c>
      <c r="U92" s="19" t="s">
        <v>644</v>
      </c>
      <c r="V92" s="11" t="s">
        <v>642</v>
      </c>
    </row>
    <row r="93" spans="1:22" customFormat="1" ht="35.15" customHeight="1">
      <c r="A93" s="11" t="s">
        <v>531</v>
      </c>
      <c r="B93" s="35" t="s">
        <v>525</v>
      </c>
      <c r="C93" s="16"/>
      <c r="D93" s="35" t="s">
        <v>528</v>
      </c>
      <c r="E93" s="16" t="s">
        <v>527</v>
      </c>
      <c r="F93" s="11" t="s">
        <v>0</v>
      </c>
      <c r="G93" s="11" t="s">
        <v>343</v>
      </c>
      <c r="H93" s="16" t="s">
        <v>3</v>
      </c>
      <c r="I93" s="19" t="s">
        <v>532</v>
      </c>
      <c r="J93" s="19" t="s">
        <v>526</v>
      </c>
      <c r="K93" s="19" t="s">
        <v>641</v>
      </c>
      <c r="L93" s="16" t="s">
        <v>529</v>
      </c>
      <c r="M93" s="16" t="s">
        <v>529</v>
      </c>
      <c r="N93" s="16" t="s">
        <v>300</v>
      </c>
      <c r="O93" s="17">
        <v>5750</v>
      </c>
      <c r="P93" s="17">
        <v>2875</v>
      </c>
      <c r="Q93" s="13">
        <f t="shared" si="3"/>
        <v>0.5</v>
      </c>
      <c r="R93" s="12">
        <v>45454</v>
      </c>
      <c r="S93" s="11">
        <v>22477093</v>
      </c>
      <c r="T93" s="11" t="s">
        <v>530</v>
      </c>
      <c r="U93" s="19" t="s">
        <v>644</v>
      </c>
      <c r="V93" s="11" t="s">
        <v>642</v>
      </c>
    </row>
    <row r="94" spans="1:22" customFormat="1" ht="35.15" customHeight="1">
      <c r="A94" s="11" t="s">
        <v>374</v>
      </c>
      <c r="B94" s="35" t="s">
        <v>375</v>
      </c>
      <c r="C94" s="39"/>
      <c r="D94" s="35" t="s">
        <v>381</v>
      </c>
      <c r="E94" s="16" t="s">
        <v>552</v>
      </c>
      <c r="F94" s="23" t="s">
        <v>0</v>
      </c>
      <c r="G94" s="11" t="s">
        <v>343</v>
      </c>
      <c r="H94" s="18" t="s">
        <v>2</v>
      </c>
      <c r="I94" s="23" t="s">
        <v>533</v>
      </c>
      <c r="J94" s="23" t="s">
        <v>534</v>
      </c>
      <c r="K94" s="19" t="s">
        <v>641</v>
      </c>
      <c r="L94" s="27" t="s">
        <v>166</v>
      </c>
      <c r="M94" s="24" t="s">
        <v>535</v>
      </c>
      <c r="N94" s="24" t="s">
        <v>536</v>
      </c>
      <c r="O94" s="17">
        <v>11659.43894609577</v>
      </c>
      <c r="P94" s="17">
        <v>4663.7700000000004</v>
      </c>
      <c r="Q94" s="13">
        <f t="shared" si="3"/>
        <v>0.39999952155173735</v>
      </c>
      <c r="R94" s="12">
        <v>45461</v>
      </c>
      <c r="S94" s="11">
        <v>22508461</v>
      </c>
      <c r="T94" s="11" t="s">
        <v>551</v>
      </c>
      <c r="U94" s="19" t="s">
        <v>644</v>
      </c>
      <c r="V94" s="11" t="s">
        <v>642</v>
      </c>
    </row>
    <row r="95" spans="1:22" customFormat="1" ht="35.15" customHeight="1">
      <c r="A95" s="11" t="s">
        <v>537</v>
      </c>
      <c r="B95" s="35" t="s">
        <v>547</v>
      </c>
      <c r="C95" s="39"/>
      <c r="D95" s="35" t="s">
        <v>13</v>
      </c>
      <c r="E95" s="16" t="s">
        <v>553</v>
      </c>
      <c r="F95" s="23" t="s">
        <v>0</v>
      </c>
      <c r="G95" s="11" t="s">
        <v>343</v>
      </c>
      <c r="H95" s="18" t="s">
        <v>6</v>
      </c>
      <c r="I95" s="23" t="s">
        <v>533</v>
      </c>
      <c r="J95" s="23" t="s">
        <v>534</v>
      </c>
      <c r="K95" s="19" t="s">
        <v>641</v>
      </c>
      <c r="L95" s="27" t="s">
        <v>178</v>
      </c>
      <c r="M95" s="24" t="s">
        <v>535</v>
      </c>
      <c r="N95" s="24" t="s">
        <v>536</v>
      </c>
      <c r="O95" s="17">
        <v>12179.706815536223</v>
      </c>
      <c r="P95" s="17">
        <v>4871.8827262144896</v>
      </c>
      <c r="Q95" s="13">
        <f t="shared" si="3"/>
        <v>0.4</v>
      </c>
      <c r="R95" s="12">
        <v>45461</v>
      </c>
      <c r="S95" s="11">
        <v>22508469</v>
      </c>
      <c r="T95" s="11" t="s">
        <v>551</v>
      </c>
      <c r="U95" s="19" t="s">
        <v>644</v>
      </c>
      <c r="V95" s="11" t="s">
        <v>642</v>
      </c>
    </row>
    <row r="96" spans="1:22" customFormat="1" ht="35.15" customHeight="1">
      <c r="A96" s="20" t="s">
        <v>310</v>
      </c>
      <c r="B96" s="35" t="s">
        <v>311</v>
      </c>
      <c r="C96" s="39"/>
      <c r="D96" s="35" t="s">
        <v>538</v>
      </c>
      <c r="E96" s="16" t="s">
        <v>554</v>
      </c>
      <c r="F96" s="23" t="s">
        <v>0</v>
      </c>
      <c r="G96" s="11" t="s">
        <v>343</v>
      </c>
      <c r="H96" s="18" t="s">
        <v>6</v>
      </c>
      <c r="I96" s="23" t="s">
        <v>533</v>
      </c>
      <c r="J96" s="23" t="s">
        <v>534</v>
      </c>
      <c r="K96" s="19" t="s">
        <v>641</v>
      </c>
      <c r="L96" s="27" t="s">
        <v>178</v>
      </c>
      <c r="M96" s="24" t="s">
        <v>535</v>
      </c>
      <c r="N96" s="24" t="s">
        <v>536</v>
      </c>
      <c r="O96" s="17">
        <v>10445.025509940817</v>
      </c>
      <c r="P96" s="17">
        <v>4178.0102039763269</v>
      </c>
      <c r="Q96" s="13">
        <f t="shared" si="3"/>
        <v>0.4</v>
      </c>
      <c r="R96" s="12">
        <v>45461</v>
      </c>
      <c r="S96" s="11">
        <v>22508479</v>
      </c>
      <c r="T96" s="11" t="s">
        <v>551</v>
      </c>
      <c r="U96" s="19" t="s">
        <v>644</v>
      </c>
      <c r="V96" s="11" t="s">
        <v>642</v>
      </c>
    </row>
    <row r="97" spans="1:22" customFormat="1" ht="35.15" customHeight="1">
      <c r="A97" s="20" t="s">
        <v>216</v>
      </c>
      <c r="B97" s="35" t="s">
        <v>234</v>
      </c>
      <c r="C97" s="26"/>
      <c r="D97" s="35" t="s">
        <v>539</v>
      </c>
      <c r="E97" s="16" t="s">
        <v>555</v>
      </c>
      <c r="F97" s="23" t="s">
        <v>0</v>
      </c>
      <c r="G97" s="11" t="s">
        <v>343</v>
      </c>
      <c r="H97" s="18" t="s">
        <v>2</v>
      </c>
      <c r="I97" s="23" t="s">
        <v>533</v>
      </c>
      <c r="J97" s="23" t="s">
        <v>534</v>
      </c>
      <c r="K97" s="19" t="s">
        <v>641</v>
      </c>
      <c r="L97" s="27" t="s">
        <v>118</v>
      </c>
      <c r="M97" s="24" t="s">
        <v>535</v>
      </c>
      <c r="N97" s="24" t="s">
        <v>536</v>
      </c>
      <c r="O97" s="17">
        <v>14079.460904488877</v>
      </c>
      <c r="P97" s="17">
        <v>5631.7843617955514</v>
      </c>
      <c r="Q97" s="13">
        <f t="shared" si="3"/>
        <v>0.40000000000000008</v>
      </c>
      <c r="R97" s="12">
        <v>45461</v>
      </c>
      <c r="S97" s="11">
        <v>22508764</v>
      </c>
      <c r="T97" s="11" t="s">
        <v>551</v>
      </c>
      <c r="U97" s="19" t="s">
        <v>644</v>
      </c>
      <c r="V97" s="11" t="s">
        <v>642</v>
      </c>
    </row>
    <row r="98" spans="1:22" customFormat="1" ht="35.15" customHeight="1">
      <c r="A98" s="20" t="s">
        <v>313</v>
      </c>
      <c r="B98" s="35" t="s">
        <v>314</v>
      </c>
      <c r="C98" s="26"/>
      <c r="D98" s="35" t="s">
        <v>540</v>
      </c>
      <c r="E98" s="16" t="s">
        <v>556</v>
      </c>
      <c r="F98" s="23" t="s">
        <v>0</v>
      </c>
      <c r="G98" s="11" t="s">
        <v>343</v>
      </c>
      <c r="H98" s="18" t="s">
        <v>6</v>
      </c>
      <c r="I98" s="23" t="s">
        <v>533</v>
      </c>
      <c r="J98" s="23" t="s">
        <v>534</v>
      </c>
      <c r="K98" s="19" t="s">
        <v>641</v>
      </c>
      <c r="L98" s="27" t="s">
        <v>118</v>
      </c>
      <c r="M98" s="24" t="s">
        <v>535</v>
      </c>
      <c r="N98" s="24" t="s">
        <v>536</v>
      </c>
      <c r="O98" s="17">
        <v>12227.036815536225</v>
      </c>
      <c r="P98" s="17">
        <v>4890.8147262144903</v>
      </c>
      <c r="Q98" s="13">
        <f t="shared" si="3"/>
        <v>0.4</v>
      </c>
      <c r="R98" s="12">
        <v>45461</v>
      </c>
      <c r="S98" s="11">
        <v>22508791</v>
      </c>
      <c r="T98" s="11" t="s">
        <v>551</v>
      </c>
      <c r="U98" s="19" t="s">
        <v>644</v>
      </c>
      <c r="V98" s="11" t="s">
        <v>642</v>
      </c>
    </row>
    <row r="99" spans="1:22" customFormat="1" ht="35.15" customHeight="1">
      <c r="A99" s="11" t="s">
        <v>565</v>
      </c>
      <c r="B99" s="35" t="s">
        <v>548</v>
      </c>
      <c r="C99" s="26"/>
      <c r="D99" s="35" t="s">
        <v>541</v>
      </c>
      <c r="E99" s="16" t="s">
        <v>557</v>
      </c>
      <c r="F99" s="23" t="s">
        <v>0</v>
      </c>
      <c r="G99" s="16" t="s">
        <v>492</v>
      </c>
      <c r="H99" s="18" t="s">
        <v>6</v>
      </c>
      <c r="I99" s="23" t="s">
        <v>533</v>
      </c>
      <c r="J99" s="23" t="s">
        <v>534</v>
      </c>
      <c r="K99" s="19" t="s">
        <v>641</v>
      </c>
      <c r="L99" s="27" t="s">
        <v>156</v>
      </c>
      <c r="M99" s="24" t="s">
        <v>535</v>
      </c>
      <c r="N99" s="24" t="s">
        <v>536</v>
      </c>
      <c r="O99" s="17">
        <v>16110.384993441532</v>
      </c>
      <c r="P99" s="17">
        <v>6444.153997376613</v>
      </c>
      <c r="Q99" s="13">
        <f t="shared" si="3"/>
        <v>0.4</v>
      </c>
      <c r="R99" s="12">
        <v>45461</v>
      </c>
      <c r="S99" s="11">
        <v>22508868</v>
      </c>
      <c r="T99" s="11" t="s">
        <v>551</v>
      </c>
      <c r="U99" s="19" t="s">
        <v>644</v>
      </c>
      <c r="V99" s="11" t="s">
        <v>642</v>
      </c>
    </row>
    <row r="100" spans="1:22" customFormat="1" ht="35.15" customHeight="1">
      <c r="A100" s="11" t="s">
        <v>542</v>
      </c>
      <c r="B100" s="35" t="s">
        <v>235</v>
      </c>
      <c r="C100" s="39"/>
      <c r="D100" s="35" t="s">
        <v>112</v>
      </c>
      <c r="E100" s="16" t="s">
        <v>558</v>
      </c>
      <c r="F100" s="23" t="s">
        <v>0</v>
      </c>
      <c r="G100" s="11" t="s">
        <v>343</v>
      </c>
      <c r="H100" s="18" t="s">
        <v>6</v>
      </c>
      <c r="I100" s="23" t="s">
        <v>533</v>
      </c>
      <c r="J100" s="23" t="s">
        <v>534</v>
      </c>
      <c r="K100" s="19" t="s">
        <v>641</v>
      </c>
      <c r="L100" s="27" t="s">
        <v>144</v>
      </c>
      <c r="M100" s="24" t="s">
        <v>535</v>
      </c>
      <c r="N100" s="24" t="s">
        <v>536</v>
      </c>
      <c r="O100" s="17">
        <v>14350.259426727043</v>
      </c>
      <c r="P100" s="17">
        <v>5740.1037706908173</v>
      </c>
      <c r="Q100" s="13">
        <f t="shared" si="3"/>
        <v>0.4</v>
      </c>
      <c r="R100" s="12">
        <v>45461</v>
      </c>
      <c r="S100" s="11">
        <v>22508891</v>
      </c>
      <c r="T100" s="11" t="s">
        <v>551</v>
      </c>
      <c r="U100" s="19" t="s">
        <v>644</v>
      </c>
      <c r="V100" s="11" t="s">
        <v>642</v>
      </c>
    </row>
    <row r="101" spans="1:22" customFormat="1" ht="35.15" customHeight="1">
      <c r="A101" s="19" t="s">
        <v>564</v>
      </c>
      <c r="B101" s="35" t="s">
        <v>549</v>
      </c>
      <c r="C101" s="16"/>
      <c r="D101" s="35" t="s">
        <v>543</v>
      </c>
      <c r="E101" s="16" t="s">
        <v>559</v>
      </c>
      <c r="F101" s="23" t="s">
        <v>0</v>
      </c>
      <c r="G101" s="11" t="s">
        <v>343</v>
      </c>
      <c r="H101" s="16" t="s">
        <v>2</v>
      </c>
      <c r="I101" s="23" t="s">
        <v>533</v>
      </c>
      <c r="J101" s="23" t="s">
        <v>534</v>
      </c>
      <c r="K101" s="19" t="s">
        <v>641</v>
      </c>
      <c r="L101" s="27" t="s">
        <v>160</v>
      </c>
      <c r="M101" s="24" t="s">
        <v>535</v>
      </c>
      <c r="N101" s="24" t="s">
        <v>536</v>
      </c>
      <c r="O101" s="17">
        <v>8332.8846031976336</v>
      </c>
      <c r="P101" s="17">
        <v>3333.1538412790537</v>
      </c>
      <c r="Q101" s="13">
        <f t="shared" si="3"/>
        <v>0.4</v>
      </c>
      <c r="R101" s="12">
        <v>45461</v>
      </c>
      <c r="S101" s="11">
        <v>22509012</v>
      </c>
      <c r="T101" s="11" t="s">
        <v>551</v>
      </c>
      <c r="U101" s="19" t="s">
        <v>644</v>
      </c>
      <c r="V101" s="11" t="s">
        <v>642</v>
      </c>
    </row>
    <row r="102" spans="1:22" customFormat="1" ht="46.5">
      <c r="A102" s="20" t="s">
        <v>230</v>
      </c>
      <c r="B102" s="35" t="s">
        <v>173</v>
      </c>
      <c r="C102" s="16"/>
      <c r="D102" s="35" t="s">
        <v>281</v>
      </c>
      <c r="E102" s="16" t="s">
        <v>560</v>
      </c>
      <c r="F102" s="23" t="s">
        <v>0</v>
      </c>
      <c r="G102" s="16" t="s">
        <v>491</v>
      </c>
      <c r="H102" s="16" t="s">
        <v>3</v>
      </c>
      <c r="I102" s="23" t="s">
        <v>533</v>
      </c>
      <c r="J102" s="23" t="s">
        <v>534</v>
      </c>
      <c r="K102" s="19" t="s">
        <v>641</v>
      </c>
      <c r="L102" s="27" t="s">
        <v>544</v>
      </c>
      <c r="M102" s="24" t="s">
        <v>535</v>
      </c>
      <c r="N102" s="24" t="s">
        <v>536</v>
      </c>
      <c r="O102" s="17">
        <v>20183.564703628039</v>
      </c>
      <c r="P102" s="17">
        <v>8073.4258814512159</v>
      </c>
      <c r="Q102" s="13">
        <f t="shared" si="3"/>
        <v>0.4</v>
      </c>
      <c r="R102" s="12">
        <v>45461</v>
      </c>
      <c r="S102" s="11">
        <v>22509023</v>
      </c>
      <c r="T102" s="11" t="s">
        <v>551</v>
      </c>
      <c r="U102" s="19" t="s">
        <v>644</v>
      </c>
      <c r="V102" s="11" t="s">
        <v>642</v>
      </c>
    </row>
    <row r="103" spans="1:22" customFormat="1" ht="35.15" customHeight="1">
      <c r="A103" s="11" t="s">
        <v>10</v>
      </c>
      <c r="B103" s="35" t="s">
        <v>550</v>
      </c>
      <c r="C103" s="39"/>
      <c r="D103" s="35" t="s">
        <v>11</v>
      </c>
      <c r="E103" s="16" t="s">
        <v>561</v>
      </c>
      <c r="F103" s="23" t="s">
        <v>0</v>
      </c>
      <c r="G103" s="16" t="s">
        <v>491</v>
      </c>
      <c r="H103" s="18" t="s">
        <v>3</v>
      </c>
      <c r="I103" s="23" t="s">
        <v>533</v>
      </c>
      <c r="J103" s="23" t="s">
        <v>534</v>
      </c>
      <c r="K103" s="19" t="s">
        <v>641</v>
      </c>
      <c r="L103" s="27" t="s">
        <v>160</v>
      </c>
      <c r="M103" s="24" t="s">
        <v>535</v>
      </c>
      <c r="N103" s="24" t="s">
        <v>536</v>
      </c>
      <c r="O103" s="17">
        <v>20805.213225866206</v>
      </c>
      <c r="P103" s="17">
        <v>8322.085290346482</v>
      </c>
      <c r="Q103" s="13">
        <f t="shared" si="3"/>
        <v>0.39999999999999997</v>
      </c>
      <c r="R103" s="12">
        <v>45461</v>
      </c>
      <c r="S103" s="11">
        <v>22509140</v>
      </c>
      <c r="T103" s="11" t="s">
        <v>551</v>
      </c>
      <c r="U103" s="19" t="s">
        <v>644</v>
      </c>
      <c r="V103" s="11" t="s">
        <v>642</v>
      </c>
    </row>
    <row r="104" spans="1:22" customFormat="1" ht="35.15" customHeight="1">
      <c r="A104" s="20" t="s">
        <v>330</v>
      </c>
      <c r="B104" s="35" t="s">
        <v>317</v>
      </c>
      <c r="C104" s="39"/>
      <c r="D104" s="35" t="s">
        <v>318</v>
      </c>
      <c r="E104" s="16" t="s">
        <v>562</v>
      </c>
      <c r="F104" s="23" t="s">
        <v>0</v>
      </c>
      <c r="G104" s="16" t="s">
        <v>492</v>
      </c>
      <c r="H104" s="18" t="s">
        <v>3</v>
      </c>
      <c r="I104" s="23" t="s">
        <v>533</v>
      </c>
      <c r="J104" s="23" t="s">
        <v>534</v>
      </c>
      <c r="K104" s="19" t="s">
        <v>641</v>
      </c>
      <c r="L104" s="27" t="s">
        <v>166</v>
      </c>
      <c r="M104" s="24" t="s">
        <v>535</v>
      </c>
      <c r="N104" s="24" t="s">
        <v>536</v>
      </c>
      <c r="O104" s="17">
        <v>15184.866870055601</v>
      </c>
      <c r="P104" s="17">
        <v>6073.9467480222411</v>
      </c>
      <c r="Q104" s="13">
        <f t="shared" si="3"/>
        <v>0.4</v>
      </c>
      <c r="R104" s="12">
        <v>45461</v>
      </c>
      <c r="S104" s="11">
        <v>22509152</v>
      </c>
      <c r="T104" s="11" t="s">
        <v>551</v>
      </c>
      <c r="U104" s="19" t="s">
        <v>644</v>
      </c>
      <c r="V104" s="11" t="s">
        <v>642</v>
      </c>
    </row>
    <row r="105" spans="1:22" customFormat="1" ht="35.15" customHeight="1">
      <c r="A105" s="20" t="s">
        <v>215</v>
      </c>
      <c r="B105" s="35" t="s">
        <v>233</v>
      </c>
      <c r="C105" s="16"/>
      <c r="D105" s="35" t="s">
        <v>545</v>
      </c>
      <c r="E105" s="16" t="s">
        <v>563</v>
      </c>
      <c r="F105" s="23" t="s">
        <v>0</v>
      </c>
      <c r="G105" s="11" t="s">
        <v>343</v>
      </c>
      <c r="H105" s="16" t="s">
        <v>2</v>
      </c>
      <c r="I105" s="23" t="s">
        <v>533</v>
      </c>
      <c r="J105" s="23" t="s">
        <v>534</v>
      </c>
      <c r="K105" s="19" t="s">
        <v>641</v>
      </c>
      <c r="L105" s="27" t="s">
        <v>546</v>
      </c>
      <c r="M105" s="24" t="s">
        <v>535</v>
      </c>
      <c r="N105" s="24" t="s">
        <v>536</v>
      </c>
      <c r="O105" s="17">
        <v>15600.819254560613</v>
      </c>
      <c r="P105" s="17">
        <v>6240.3277018242452</v>
      </c>
      <c r="Q105" s="13">
        <f t="shared" si="3"/>
        <v>0.4</v>
      </c>
      <c r="R105" s="12">
        <v>45461</v>
      </c>
      <c r="S105" s="11">
        <v>22509271</v>
      </c>
      <c r="T105" s="11" t="s">
        <v>551</v>
      </c>
      <c r="U105" s="19" t="s">
        <v>644</v>
      </c>
      <c r="V105" s="11" t="s">
        <v>642</v>
      </c>
    </row>
    <row r="106" spans="1:22" customFormat="1" ht="35.15" customHeight="1">
      <c r="A106" s="11" t="s">
        <v>59</v>
      </c>
      <c r="B106" s="35" t="s">
        <v>596</v>
      </c>
      <c r="C106" s="14"/>
      <c r="D106" s="15" t="s">
        <v>38</v>
      </c>
      <c r="E106" s="11" t="s">
        <v>40</v>
      </c>
      <c r="F106" s="11" t="s">
        <v>0</v>
      </c>
      <c r="G106" s="11" t="s">
        <v>343</v>
      </c>
      <c r="H106" s="16" t="s">
        <v>3</v>
      </c>
      <c r="I106" s="11" t="s">
        <v>16</v>
      </c>
      <c r="J106" s="11" t="s">
        <v>16</v>
      </c>
      <c r="K106" s="19" t="s">
        <v>641</v>
      </c>
      <c r="L106" s="12">
        <v>45191</v>
      </c>
      <c r="M106" s="12">
        <v>44927</v>
      </c>
      <c r="N106" s="12">
        <v>45291</v>
      </c>
      <c r="O106" s="17">
        <v>200</v>
      </c>
      <c r="P106" s="17">
        <v>100</v>
      </c>
      <c r="Q106" s="13">
        <f t="shared" ref="Q106:Q124" si="4">P106/O106</f>
        <v>0.5</v>
      </c>
      <c r="R106" s="12">
        <v>45294</v>
      </c>
      <c r="S106" s="11">
        <v>16759339</v>
      </c>
      <c r="T106" s="11" t="s">
        <v>4</v>
      </c>
      <c r="U106" s="19" t="s">
        <v>644</v>
      </c>
      <c r="V106" s="11" t="s">
        <v>645</v>
      </c>
    </row>
    <row r="107" spans="1:22" customFormat="1" ht="35.15" customHeight="1">
      <c r="A107" s="11" t="s">
        <v>17</v>
      </c>
      <c r="B107" s="35" t="s">
        <v>547</v>
      </c>
      <c r="C107" s="14"/>
      <c r="D107" s="16" t="s">
        <v>13</v>
      </c>
      <c r="E107" s="11" t="s">
        <v>41</v>
      </c>
      <c r="F107" s="11" t="s">
        <v>0</v>
      </c>
      <c r="G107" s="11" t="s">
        <v>343</v>
      </c>
      <c r="H107" s="16" t="s">
        <v>3</v>
      </c>
      <c r="I107" s="11" t="s">
        <v>16</v>
      </c>
      <c r="J107" s="11" t="s">
        <v>16</v>
      </c>
      <c r="K107" s="19" t="s">
        <v>641</v>
      </c>
      <c r="L107" s="12">
        <v>45051</v>
      </c>
      <c r="M107" s="12">
        <v>44927</v>
      </c>
      <c r="N107" s="12">
        <v>45291</v>
      </c>
      <c r="O107" s="17">
        <v>1000</v>
      </c>
      <c r="P107" s="17">
        <v>500</v>
      </c>
      <c r="Q107" s="13">
        <f t="shared" si="4"/>
        <v>0.5</v>
      </c>
      <c r="R107" s="12">
        <v>45294</v>
      </c>
      <c r="S107" s="11">
        <v>16759523</v>
      </c>
      <c r="T107" s="11" t="s">
        <v>4</v>
      </c>
      <c r="U107" s="19" t="s">
        <v>644</v>
      </c>
      <c r="V107" s="11" t="s">
        <v>645</v>
      </c>
    </row>
    <row r="108" spans="1:22" customFormat="1" ht="35.15" customHeight="1">
      <c r="A108" s="11" t="s">
        <v>18</v>
      </c>
      <c r="B108" s="35" t="s">
        <v>595</v>
      </c>
      <c r="C108" s="14"/>
      <c r="D108" s="16" t="s">
        <v>19</v>
      </c>
      <c r="E108" s="11" t="s">
        <v>42</v>
      </c>
      <c r="F108" s="11" t="s">
        <v>0</v>
      </c>
      <c r="G108" s="11" t="s">
        <v>343</v>
      </c>
      <c r="H108" s="16" t="s">
        <v>2</v>
      </c>
      <c r="I108" s="11" t="s">
        <v>16</v>
      </c>
      <c r="J108" s="11" t="s">
        <v>16</v>
      </c>
      <c r="K108" s="19" t="s">
        <v>641</v>
      </c>
      <c r="L108" s="12">
        <v>45065</v>
      </c>
      <c r="M108" s="12">
        <v>44927</v>
      </c>
      <c r="N108" s="12">
        <v>45291</v>
      </c>
      <c r="O108" s="17">
        <v>200</v>
      </c>
      <c r="P108" s="17">
        <v>100</v>
      </c>
      <c r="Q108" s="13">
        <f t="shared" si="4"/>
        <v>0.5</v>
      </c>
      <c r="R108" s="12">
        <v>45294</v>
      </c>
      <c r="S108" s="11">
        <v>16759891</v>
      </c>
      <c r="T108" s="11" t="s">
        <v>4</v>
      </c>
      <c r="U108" s="19" t="s">
        <v>644</v>
      </c>
      <c r="V108" s="11" t="s">
        <v>645</v>
      </c>
    </row>
    <row r="109" spans="1:22" customFormat="1" ht="35.15" customHeight="1">
      <c r="A109" s="11" t="s">
        <v>61</v>
      </c>
      <c r="B109" s="35" t="s">
        <v>594</v>
      </c>
      <c r="C109" s="35" t="s">
        <v>60</v>
      </c>
      <c r="D109" s="16" t="s">
        <v>39</v>
      </c>
      <c r="E109" s="11" t="s">
        <v>43</v>
      </c>
      <c r="F109" s="11" t="s">
        <v>0</v>
      </c>
      <c r="G109" s="11" t="s">
        <v>343</v>
      </c>
      <c r="H109" s="16" t="s">
        <v>1</v>
      </c>
      <c r="I109" s="11" t="s">
        <v>16</v>
      </c>
      <c r="J109" s="11" t="s">
        <v>16</v>
      </c>
      <c r="K109" s="19" t="s">
        <v>641</v>
      </c>
      <c r="L109" s="12">
        <v>45057</v>
      </c>
      <c r="M109" s="12">
        <v>44927</v>
      </c>
      <c r="N109" s="12">
        <v>45291</v>
      </c>
      <c r="O109" s="17">
        <v>200</v>
      </c>
      <c r="P109" s="17">
        <v>100</v>
      </c>
      <c r="Q109" s="13">
        <f t="shared" si="4"/>
        <v>0.5</v>
      </c>
      <c r="R109" s="12">
        <v>45294</v>
      </c>
      <c r="S109" s="11">
        <v>16760465</v>
      </c>
      <c r="T109" s="11" t="s">
        <v>4</v>
      </c>
      <c r="U109" s="19" t="s">
        <v>644</v>
      </c>
      <c r="V109" s="11" t="s">
        <v>645</v>
      </c>
    </row>
    <row r="110" spans="1:22" customFormat="1" ht="35.15" customHeight="1">
      <c r="A110" s="11" t="s">
        <v>63</v>
      </c>
      <c r="B110" s="35" t="s">
        <v>593</v>
      </c>
      <c r="C110" s="35"/>
      <c r="D110" s="16" t="s">
        <v>62</v>
      </c>
      <c r="E110" s="11" t="s">
        <v>44</v>
      </c>
      <c r="F110" s="11" t="s">
        <v>0</v>
      </c>
      <c r="G110" s="11" t="s">
        <v>343</v>
      </c>
      <c r="H110" s="16" t="s">
        <v>1</v>
      </c>
      <c r="I110" s="11" t="s">
        <v>16</v>
      </c>
      <c r="J110" s="11" t="s">
        <v>16</v>
      </c>
      <c r="K110" s="19" t="s">
        <v>641</v>
      </c>
      <c r="L110" s="12">
        <v>45033</v>
      </c>
      <c r="M110" s="12">
        <v>44927</v>
      </c>
      <c r="N110" s="12">
        <v>45291</v>
      </c>
      <c r="O110" s="17">
        <v>200</v>
      </c>
      <c r="P110" s="17">
        <v>100</v>
      </c>
      <c r="Q110" s="13">
        <f t="shared" si="4"/>
        <v>0.5</v>
      </c>
      <c r="R110" s="12">
        <v>45294</v>
      </c>
      <c r="S110" s="11">
        <v>16760673</v>
      </c>
      <c r="T110" s="11" t="s">
        <v>4</v>
      </c>
      <c r="U110" s="19" t="s">
        <v>644</v>
      </c>
      <c r="V110" s="11" t="s">
        <v>645</v>
      </c>
    </row>
    <row r="111" spans="1:22" customFormat="1" ht="35.15" customHeight="1">
      <c r="A111" s="11" t="s">
        <v>9</v>
      </c>
      <c r="B111" s="35" t="s">
        <v>443</v>
      </c>
      <c r="C111" s="35"/>
      <c r="D111" s="16" t="s">
        <v>12</v>
      </c>
      <c r="E111" s="11" t="s">
        <v>45</v>
      </c>
      <c r="F111" s="11" t="s">
        <v>0</v>
      </c>
      <c r="G111" s="16" t="s">
        <v>491</v>
      </c>
      <c r="H111" s="16" t="s">
        <v>6</v>
      </c>
      <c r="I111" s="11" t="s">
        <v>16</v>
      </c>
      <c r="J111" s="11" t="s">
        <v>16</v>
      </c>
      <c r="K111" s="19" t="s">
        <v>641</v>
      </c>
      <c r="L111" s="12">
        <v>45034</v>
      </c>
      <c r="M111" s="12">
        <v>44927</v>
      </c>
      <c r="N111" s="12">
        <v>45291</v>
      </c>
      <c r="O111" s="17">
        <v>1000</v>
      </c>
      <c r="P111" s="17">
        <v>500</v>
      </c>
      <c r="Q111" s="13">
        <f t="shared" si="4"/>
        <v>0.5</v>
      </c>
      <c r="R111" s="12">
        <v>45294</v>
      </c>
      <c r="S111" s="11">
        <v>16760812</v>
      </c>
      <c r="T111" s="11" t="s">
        <v>4</v>
      </c>
      <c r="U111" s="19" t="s">
        <v>644</v>
      </c>
      <c r="V111" s="11" t="s">
        <v>645</v>
      </c>
    </row>
    <row r="112" spans="1:22" customFormat="1" ht="35.15" customHeight="1">
      <c r="A112" s="11" t="s">
        <v>20</v>
      </c>
      <c r="B112" s="35" t="s">
        <v>14</v>
      </c>
      <c r="C112" s="35" t="s">
        <v>14</v>
      </c>
      <c r="D112" s="16" t="s">
        <v>21</v>
      </c>
      <c r="E112" s="11" t="s">
        <v>46</v>
      </c>
      <c r="F112" s="11" t="s">
        <v>0</v>
      </c>
      <c r="G112" s="11" t="s">
        <v>343</v>
      </c>
      <c r="H112" s="16" t="s">
        <v>1</v>
      </c>
      <c r="I112" s="11" t="s">
        <v>16</v>
      </c>
      <c r="J112" s="11" t="s">
        <v>16</v>
      </c>
      <c r="K112" s="19" t="s">
        <v>641</v>
      </c>
      <c r="L112" s="12">
        <v>45028</v>
      </c>
      <c r="M112" s="12">
        <v>44927</v>
      </c>
      <c r="N112" s="12">
        <v>45291</v>
      </c>
      <c r="O112" s="17">
        <v>200</v>
      </c>
      <c r="P112" s="17">
        <v>100</v>
      </c>
      <c r="Q112" s="13">
        <f t="shared" si="4"/>
        <v>0.5</v>
      </c>
      <c r="R112" s="12">
        <v>45294</v>
      </c>
      <c r="S112" s="11">
        <v>16761260</v>
      </c>
      <c r="T112" s="11" t="s">
        <v>4</v>
      </c>
      <c r="U112" s="19" t="s">
        <v>644</v>
      </c>
      <c r="V112" s="11" t="s">
        <v>645</v>
      </c>
    </row>
    <row r="113" spans="1:22" customFormat="1" ht="35.15" customHeight="1">
      <c r="A113" s="11" t="s">
        <v>22</v>
      </c>
      <c r="B113" s="35" t="s">
        <v>592</v>
      </c>
      <c r="C113" s="35" t="s">
        <v>23</v>
      </c>
      <c r="D113" s="16" t="s">
        <v>24</v>
      </c>
      <c r="E113" s="11" t="s">
        <v>47</v>
      </c>
      <c r="F113" s="11" t="s">
        <v>0</v>
      </c>
      <c r="G113" s="11" t="s">
        <v>343</v>
      </c>
      <c r="H113" s="16" t="s">
        <v>1</v>
      </c>
      <c r="I113" s="11" t="s">
        <v>16</v>
      </c>
      <c r="J113" s="11" t="s">
        <v>16</v>
      </c>
      <c r="K113" s="19" t="s">
        <v>641</v>
      </c>
      <c r="L113" s="12">
        <v>45056</v>
      </c>
      <c r="M113" s="12">
        <v>44927</v>
      </c>
      <c r="N113" s="12">
        <v>45291</v>
      </c>
      <c r="O113" s="17">
        <v>200</v>
      </c>
      <c r="P113" s="17">
        <v>100</v>
      </c>
      <c r="Q113" s="13">
        <f t="shared" si="4"/>
        <v>0.5</v>
      </c>
      <c r="R113" s="12">
        <v>45294</v>
      </c>
      <c r="S113" s="11">
        <v>16761459</v>
      </c>
      <c r="T113" s="11" t="s">
        <v>4</v>
      </c>
      <c r="U113" s="19" t="s">
        <v>644</v>
      </c>
      <c r="V113" s="11" t="s">
        <v>645</v>
      </c>
    </row>
    <row r="114" spans="1:22" customFormat="1" ht="35.15" customHeight="1">
      <c r="A114" s="19" t="s">
        <v>25</v>
      </c>
      <c r="B114" s="35" t="s">
        <v>333</v>
      </c>
      <c r="C114" s="35"/>
      <c r="D114" s="16" t="s">
        <v>26</v>
      </c>
      <c r="E114" s="11" t="s">
        <v>48</v>
      </c>
      <c r="F114" s="11" t="s">
        <v>0</v>
      </c>
      <c r="G114" s="11" t="s">
        <v>343</v>
      </c>
      <c r="H114" s="16" t="s">
        <v>3</v>
      </c>
      <c r="I114" s="11" t="s">
        <v>16</v>
      </c>
      <c r="J114" s="11" t="s">
        <v>16</v>
      </c>
      <c r="K114" s="19" t="s">
        <v>641</v>
      </c>
      <c r="L114" s="12">
        <v>45037</v>
      </c>
      <c r="M114" s="12">
        <v>44927</v>
      </c>
      <c r="N114" s="12">
        <v>45291</v>
      </c>
      <c r="O114" s="17">
        <v>1000</v>
      </c>
      <c r="P114" s="17">
        <v>500</v>
      </c>
      <c r="Q114" s="13">
        <f t="shared" si="4"/>
        <v>0.5</v>
      </c>
      <c r="R114" s="12">
        <v>45294</v>
      </c>
      <c r="S114" s="11">
        <v>16761687</v>
      </c>
      <c r="T114" s="11" t="s">
        <v>4</v>
      </c>
      <c r="U114" s="19" t="s">
        <v>644</v>
      </c>
      <c r="V114" s="11" t="s">
        <v>645</v>
      </c>
    </row>
    <row r="115" spans="1:22" customFormat="1" ht="35.15" customHeight="1">
      <c r="A115" s="11" t="s">
        <v>15</v>
      </c>
      <c r="B115" s="35" t="s">
        <v>314</v>
      </c>
      <c r="C115" s="35"/>
      <c r="D115" s="16" t="s">
        <v>64</v>
      </c>
      <c r="E115" s="11" t="s">
        <v>49</v>
      </c>
      <c r="F115" s="11" t="s">
        <v>0</v>
      </c>
      <c r="G115" s="11" t="s">
        <v>343</v>
      </c>
      <c r="H115" s="16" t="s">
        <v>3</v>
      </c>
      <c r="I115" s="11" t="s">
        <v>16</v>
      </c>
      <c r="J115" s="11" t="s">
        <v>16</v>
      </c>
      <c r="K115" s="19" t="s">
        <v>641</v>
      </c>
      <c r="L115" s="12">
        <v>45056</v>
      </c>
      <c r="M115" s="12">
        <v>44927</v>
      </c>
      <c r="N115" s="12">
        <v>45291</v>
      </c>
      <c r="O115" s="17">
        <v>1000</v>
      </c>
      <c r="P115" s="17">
        <v>500</v>
      </c>
      <c r="Q115" s="13">
        <f t="shared" si="4"/>
        <v>0.5</v>
      </c>
      <c r="R115" s="12">
        <v>45295</v>
      </c>
      <c r="S115" s="11">
        <v>16780720</v>
      </c>
      <c r="T115" s="11" t="s">
        <v>4</v>
      </c>
      <c r="U115" s="19" t="s">
        <v>644</v>
      </c>
      <c r="V115" s="11" t="s">
        <v>645</v>
      </c>
    </row>
    <row r="116" spans="1:22" customFormat="1" ht="35.15" customHeight="1">
      <c r="A116" s="11" t="s">
        <v>27</v>
      </c>
      <c r="B116" s="35" t="s">
        <v>591</v>
      </c>
      <c r="C116" s="35" t="s">
        <v>28</v>
      </c>
      <c r="D116" s="16" t="s">
        <v>29</v>
      </c>
      <c r="E116" s="11" t="s">
        <v>50</v>
      </c>
      <c r="F116" s="11" t="s">
        <v>0</v>
      </c>
      <c r="G116" s="11" t="s">
        <v>343</v>
      </c>
      <c r="H116" s="16" t="s">
        <v>1</v>
      </c>
      <c r="I116" s="11" t="s">
        <v>16</v>
      </c>
      <c r="J116" s="11" t="s">
        <v>16</v>
      </c>
      <c r="K116" s="19" t="s">
        <v>641</v>
      </c>
      <c r="L116" s="12">
        <v>45029</v>
      </c>
      <c r="M116" s="12">
        <v>44927</v>
      </c>
      <c r="N116" s="12">
        <v>45291</v>
      </c>
      <c r="O116" s="17">
        <v>200</v>
      </c>
      <c r="P116" s="17">
        <v>100</v>
      </c>
      <c r="Q116" s="13">
        <f t="shared" si="4"/>
        <v>0.5</v>
      </c>
      <c r="R116" s="12">
        <v>45295</v>
      </c>
      <c r="S116" s="11">
        <v>16780721</v>
      </c>
      <c r="T116" s="11" t="s">
        <v>4</v>
      </c>
      <c r="U116" s="19" t="s">
        <v>644</v>
      </c>
      <c r="V116" s="11" t="s">
        <v>645</v>
      </c>
    </row>
    <row r="117" spans="1:22" customFormat="1" ht="35.15" customHeight="1">
      <c r="A117" s="11" t="s">
        <v>10</v>
      </c>
      <c r="B117" s="35" t="s">
        <v>550</v>
      </c>
      <c r="C117" s="14"/>
      <c r="D117" s="16" t="s">
        <v>11</v>
      </c>
      <c r="E117" s="11" t="s">
        <v>51</v>
      </c>
      <c r="F117" s="11" t="s">
        <v>0</v>
      </c>
      <c r="G117" s="16" t="s">
        <v>491</v>
      </c>
      <c r="H117" s="16" t="s">
        <v>3</v>
      </c>
      <c r="I117" s="11" t="s">
        <v>16</v>
      </c>
      <c r="J117" s="11" t="s">
        <v>16</v>
      </c>
      <c r="K117" s="19" t="s">
        <v>641</v>
      </c>
      <c r="L117" s="12">
        <v>45040</v>
      </c>
      <c r="M117" s="12">
        <v>44927</v>
      </c>
      <c r="N117" s="12">
        <v>45291</v>
      </c>
      <c r="O117" s="17">
        <v>1000</v>
      </c>
      <c r="P117" s="17">
        <v>500</v>
      </c>
      <c r="Q117" s="13">
        <f t="shared" si="4"/>
        <v>0.5</v>
      </c>
      <c r="R117" s="12">
        <v>45295</v>
      </c>
      <c r="S117" s="11">
        <v>16781977</v>
      </c>
      <c r="T117" s="11" t="s">
        <v>4</v>
      </c>
      <c r="U117" s="19" t="s">
        <v>644</v>
      </c>
      <c r="V117" s="11" t="s">
        <v>645</v>
      </c>
    </row>
    <row r="118" spans="1:22" customFormat="1" ht="35.15" customHeight="1">
      <c r="A118" s="11" t="s">
        <v>30</v>
      </c>
      <c r="B118" s="35" t="s">
        <v>173</v>
      </c>
      <c r="C118" s="14"/>
      <c r="D118" s="16" t="s">
        <v>5</v>
      </c>
      <c r="E118" s="11" t="s">
        <v>52</v>
      </c>
      <c r="F118" s="11" t="s">
        <v>0</v>
      </c>
      <c r="G118" s="16" t="s">
        <v>491</v>
      </c>
      <c r="H118" s="16" t="s">
        <v>3</v>
      </c>
      <c r="I118" s="11" t="s">
        <v>16</v>
      </c>
      <c r="J118" s="11" t="s">
        <v>16</v>
      </c>
      <c r="K118" s="19" t="s">
        <v>641</v>
      </c>
      <c r="L118" s="12">
        <v>45061</v>
      </c>
      <c r="M118" s="12">
        <v>44927</v>
      </c>
      <c r="N118" s="12">
        <v>45291</v>
      </c>
      <c r="O118" s="17">
        <v>1000</v>
      </c>
      <c r="P118" s="17">
        <v>500</v>
      </c>
      <c r="Q118" s="13">
        <f t="shared" si="4"/>
        <v>0.5</v>
      </c>
      <c r="R118" s="12">
        <v>45295</v>
      </c>
      <c r="S118" s="11">
        <v>16783259</v>
      </c>
      <c r="T118" s="11" t="s">
        <v>4</v>
      </c>
      <c r="U118" s="19" t="s">
        <v>644</v>
      </c>
      <c r="V118" s="11" t="s">
        <v>645</v>
      </c>
    </row>
    <row r="119" spans="1:22" customFormat="1" ht="35.15" customHeight="1">
      <c r="A119" s="19" t="s">
        <v>65</v>
      </c>
      <c r="B119" s="35" t="s">
        <v>590</v>
      </c>
      <c r="C119" s="14"/>
      <c r="D119" s="16" t="s">
        <v>31</v>
      </c>
      <c r="E119" s="11" t="s">
        <v>53</v>
      </c>
      <c r="F119" s="11" t="s">
        <v>0</v>
      </c>
      <c r="G119" s="11" t="s">
        <v>343</v>
      </c>
      <c r="H119" s="16" t="s">
        <v>2</v>
      </c>
      <c r="I119" s="11" t="s">
        <v>16</v>
      </c>
      <c r="J119" s="11" t="s">
        <v>16</v>
      </c>
      <c r="K119" s="19" t="s">
        <v>641</v>
      </c>
      <c r="L119" s="12">
        <v>45050</v>
      </c>
      <c r="M119" s="12">
        <v>44927</v>
      </c>
      <c r="N119" s="12">
        <v>45291</v>
      </c>
      <c r="O119" s="17">
        <v>200</v>
      </c>
      <c r="P119" s="17">
        <v>100</v>
      </c>
      <c r="Q119" s="13">
        <f t="shared" si="4"/>
        <v>0.5</v>
      </c>
      <c r="R119" s="12">
        <v>45295</v>
      </c>
      <c r="S119" s="11">
        <v>16784030</v>
      </c>
      <c r="T119" s="11" t="s">
        <v>4</v>
      </c>
      <c r="U119" s="19" t="s">
        <v>644</v>
      </c>
      <c r="V119" s="11" t="s">
        <v>645</v>
      </c>
    </row>
    <row r="120" spans="1:22" customFormat="1" ht="35.15" customHeight="1">
      <c r="A120" s="19" t="s">
        <v>66</v>
      </c>
      <c r="B120" s="35" t="s">
        <v>549</v>
      </c>
      <c r="C120" s="14"/>
      <c r="D120" s="16" t="s">
        <v>32</v>
      </c>
      <c r="E120" s="11" t="s">
        <v>54</v>
      </c>
      <c r="F120" s="11" t="s">
        <v>0</v>
      </c>
      <c r="G120" s="11" t="s">
        <v>343</v>
      </c>
      <c r="H120" s="16" t="s">
        <v>1</v>
      </c>
      <c r="I120" s="11" t="s">
        <v>16</v>
      </c>
      <c r="J120" s="11" t="s">
        <v>16</v>
      </c>
      <c r="K120" s="19" t="s">
        <v>641</v>
      </c>
      <c r="L120" s="12">
        <v>45029</v>
      </c>
      <c r="M120" s="12">
        <v>44927</v>
      </c>
      <c r="N120" s="12">
        <v>45291</v>
      </c>
      <c r="O120" s="17">
        <v>200</v>
      </c>
      <c r="P120" s="17">
        <v>100</v>
      </c>
      <c r="Q120" s="13">
        <f t="shared" si="4"/>
        <v>0.5</v>
      </c>
      <c r="R120" s="12">
        <v>45295</v>
      </c>
      <c r="S120" s="11">
        <v>16784347</v>
      </c>
      <c r="T120" s="11" t="s">
        <v>4</v>
      </c>
      <c r="U120" s="19" t="s">
        <v>644</v>
      </c>
      <c r="V120" s="11" t="s">
        <v>645</v>
      </c>
    </row>
    <row r="121" spans="1:22" customFormat="1" ht="35.15" customHeight="1">
      <c r="A121" s="11" t="s">
        <v>33</v>
      </c>
      <c r="B121" s="35" t="s">
        <v>589</v>
      </c>
      <c r="C121" s="14"/>
      <c r="D121" s="16" t="s">
        <v>34</v>
      </c>
      <c r="E121" s="11" t="s">
        <v>55</v>
      </c>
      <c r="F121" s="11" t="s">
        <v>0</v>
      </c>
      <c r="G121" s="11" t="s">
        <v>343</v>
      </c>
      <c r="H121" s="16" t="s">
        <v>6</v>
      </c>
      <c r="I121" s="11" t="s">
        <v>16</v>
      </c>
      <c r="J121" s="11" t="s">
        <v>16</v>
      </c>
      <c r="K121" s="19" t="s">
        <v>641</v>
      </c>
      <c r="L121" s="12">
        <v>45126</v>
      </c>
      <c r="M121" s="12">
        <v>44927</v>
      </c>
      <c r="N121" s="12">
        <v>45291</v>
      </c>
      <c r="O121" s="17">
        <v>200</v>
      </c>
      <c r="P121" s="17">
        <v>100</v>
      </c>
      <c r="Q121" s="13">
        <f t="shared" si="4"/>
        <v>0.5</v>
      </c>
      <c r="R121" s="12">
        <v>45295</v>
      </c>
      <c r="S121" s="11">
        <v>16784515</v>
      </c>
      <c r="T121" s="11" t="s">
        <v>4</v>
      </c>
      <c r="U121" s="19" t="s">
        <v>644</v>
      </c>
      <c r="V121" s="11" t="s">
        <v>645</v>
      </c>
    </row>
    <row r="122" spans="1:22" customFormat="1" ht="35.15" customHeight="1">
      <c r="A122" s="11" t="s">
        <v>35</v>
      </c>
      <c r="B122" s="35" t="s">
        <v>588</v>
      </c>
      <c r="C122" s="14"/>
      <c r="D122" s="16" t="s">
        <v>36</v>
      </c>
      <c r="E122" s="11" t="s">
        <v>56</v>
      </c>
      <c r="F122" s="11" t="s">
        <v>0</v>
      </c>
      <c r="G122" s="11" t="s">
        <v>343</v>
      </c>
      <c r="H122" s="16" t="s">
        <v>3</v>
      </c>
      <c r="I122" s="11" t="s">
        <v>16</v>
      </c>
      <c r="J122" s="11" t="s">
        <v>16</v>
      </c>
      <c r="K122" s="19" t="s">
        <v>641</v>
      </c>
      <c r="L122" s="12">
        <v>45132</v>
      </c>
      <c r="M122" s="12">
        <v>44927</v>
      </c>
      <c r="N122" s="12">
        <v>45291</v>
      </c>
      <c r="O122" s="17">
        <v>200</v>
      </c>
      <c r="P122" s="17">
        <v>100</v>
      </c>
      <c r="Q122" s="13">
        <f t="shared" si="4"/>
        <v>0.5</v>
      </c>
      <c r="R122" s="12">
        <v>45295</v>
      </c>
      <c r="S122" s="11">
        <v>16785091</v>
      </c>
      <c r="T122" s="11" t="s">
        <v>4</v>
      </c>
      <c r="U122" s="19" t="s">
        <v>644</v>
      </c>
      <c r="V122" s="11" t="s">
        <v>645</v>
      </c>
    </row>
    <row r="123" spans="1:22" customFormat="1" ht="35.15" customHeight="1">
      <c r="A123" s="11" t="s">
        <v>67</v>
      </c>
      <c r="B123" s="35" t="s">
        <v>587</v>
      </c>
      <c r="C123" s="14"/>
      <c r="D123" s="16" t="s">
        <v>37</v>
      </c>
      <c r="E123" s="11" t="s">
        <v>57</v>
      </c>
      <c r="F123" s="11" t="s">
        <v>0</v>
      </c>
      <c r="G123" s="11" t="s">
        <v>343</v>
      </c>
      <c r="H123" s="16" t="s">
        <v>6</v>
      </c>
      <c r="I123" s="11" t="s">
        <v>16</v>
      </c>
      <c r="J123" s="11" t="s">
        <v>16</v>
      </c>
      <c r="K123" s="19" t="s">
        <v>641</v>
      </c>
      <c r="L123" s="12">
        <v>45125</v>
      </c>
      <c r="M123" s="12">
        <v>44927</v>
      </c>
      <c r="N123" s="12">
        <v>45291</v>
      </c>
      <c r="O123" s="17">
        <v>200</v>
      </c>
      <c r="P123" s="17">
        <v>100</v>
      </c>
      <c r="Q123" s="13">
        <f t="shared" si="4"/>
        <v>0.5</v>
      </c>
      <c r="R123" s="12">
        <v>45295</v>
      </c>
      <c r="S123" s="11">
        <v>16785764</v>
      </c>
      <c r="T123" s="11" t="s">
        <v>4</v>
      </c>
      <c r="U123" s="19" t="s">
        <v>644</v>
      </c>
      <c r="V123" s="11" t="s">
        <v>645</v>
      </c>
    </row>
    <row r="124" spans="1:22" customFormat="1" ht="35.15" customHeight="1">
      <c r="A124" s="11" t="s">
        <v>7</v>
      </c>
      <c r="B124" s="35" t="s">
        <v>586</v>
      </c>
      <c r="C124" s="14"/>
      <c r="D124" s="16" t="s">
        <v>8</v>
      </c>
      <c r="E124" s="11" t="s">
        <v>58</v>
      </c>
      <c r="F124" s="11" t="s">
        <v>0</v>
      </c>
      <c r="G124" s="16" t="s">
        <v>490</v>
      </c>
      <c r="H124" s="16" t="s">
        <v>2</v>
      </c>
      <c r="I124" s="11" t="s">
        <v>16</v>
      </c>
      <c r="J124" s="11" t="s">
        <v>16</v>
      </c>
      <c r="K124" s="19" t="s">
        <v>641</v>
      </c>
      <c r="L124" s="12">
        <v>45205</v>
      </c>
      <c r="M124" s="12">
        <v>44927</v>
      </c>
      <c r="N124" s="12">
        <v>45291</v>
      </c>
      <c r="O124" s="17">
        <v>1000</v>
      </c>
      <c r="P124" s="17">
        <v>500</v>
      </c>
      <c r="Q124" s="13">
        <f t="shared" si="4"/>
        <v>0.5</v>
      </c>
      <c r="R124" s="12">
        <v>45295</v>
      </c>
      <c r="S124" s="11">
        <v>16789648</v>
      </c>
      <c r="T124" s="11" t="s">
        <v>4</v>
      </c>
      <c r="U124" s="19" t="s">
        <v>644</v>
      </c>
      <c r="V124" s="11" t="s">
        <v>645</v>
      </c>
    </row>
    <row r="125" spans="1:22" s="44" customFormat="1" ht="37.5">
      <c r="A125" s="19" t="s">
        <v>619</v>
      </c>
      <c r="B125" s="35" t="s">
        <v>620</v>
      </c>
      <c r="C125" s="42"/>
      <c r="D125" s="42"/>
      <c r="E125" s="11" t="s">
        <v>621</v>
      </c>
      <c r="F125" s="11" t="s">
        <v>601</v>
      </c>
      <c r="G125" s="11" t="s">
        <v>343</v>
      </c>
      <c r="H125" s="16" t="s">
        <v>2</v>
      </c>
      <c r="I125" s="19" t="s">
        <v>617</v>
      </c>
      <c r="J125" s="19" t="s">
        <v>618</v>
      </c>
      <c r="K125" s="19" t="s">
        <v>641</v>
      </c>
      <c r="L125" s="12">
        <v>45314</v>
      </c>
      <c r="M125" s="12">
        <v>45314</v>
      </c>
      <c r="N125" s="12">
        <v>46387</v>
      </c>
      <c r="O125" s="17">
        <v>43115.25</v>
      </c>
      <c r="P125" s="17">
        <v>30000</v>
      </c>
      <c r="Q125" s="47">
        <f t="shared" ref="Q125:Q135" si="5">SUM(P125/O125)</f>
        <v>0.69580948736236015</v>
      </c>
      <c r="R125" s="12">
        <v>45457</v>
      </c>
      <c r="S125" s="11">
        <v>22439941</v>
      </c>
      <c r="T125" s="19" t="s">
        <v>638</v>
      </c>
      <c r="U125" s="19" t="s">
        <v>646</v>
      </c>
      <c r="V125" s="11" t="s">
        <v>642</v>
      </c>
    </row>
    <row r="126" spans="1:22" s="44" customFormat="1" ht="37.5">
      <c r="A126" s="19" t="s">
        <v>622</v>
      </c>
      <c r="B126" s="35" t="s">
        <v>623</v>
      </c>
      <c r="C126" s="45"/>
      <c r="D126" s="45"/>
      <c r="E126" s="11" t="s">
        <v>624</v>
      </c>
      <c r="F126" s="11" t="s">
        <v>601</v>
      </c>
      <c r="G126" s="11" t="s">
        <v>343</v>
      </c>
      <c r="H126" s="16" t="s">
        <v>2</v>
      </c>
      <c r="I126" s="19" t="s">
        <v>617</v>
      </c>
      <c r="J126" s="19" t="s">
        <v>618</v>
      </c>
      <c r="K126" s="19" t="s">
        <v>641</v>
      </c>
      <c r="L126" s="12">
        <v>45314</v>
      </c>
      <c r="M126" s="12">
        <v>45314</v>
      </c>
      <c r="N126" s="12">
        <v>46387</v>
      </c>
      <c r="O126" s="17">
        <v>53757</v>
      </c>
      <c r="P126" s="17">
        <v>20000</v>
      </c>
      <c r="Q126" s="47">
        <f t="shared" si="5"/>
        <v>0.37204457093959858</v>
      </c>
      <c r="R126" s="12">
        <v>45457</v>
      </c>
      <c r="S126" s="11">
        <v>22440018</v>
      </c>
      <c r="T126" s="19" t="s">
        <v>638</v>
      </c>
      <c r="U126" s="19" t="s">
        <v>646</v>
      </c>
      <c r="V126" s="11" t="s">
        <v>642</v>
      </c>
    </row>
    <row r="127" spans="1:22" s="44" customFormat="1" ht="37.5">
      <c r="A127" s="19" t="s">
        <v>625</v>
      </c>
      <c r="B127" s="35" t="s">
        <v>637</v>
      </c>
      <c r="C127" s="35" t="s">
        <v>636</v>
      </c>
      <c r="D127" s="42"/>
      <c r="E127" s="11" t="s">
        <v>626</v>
      </c>
      <c r="F127" s="11" t="s">
        <v>601</v>
      </c>
      <c r="G127" s="11" t="s">
        <v>343</v>
      </c>
      <c r="H127" s="16" t="s">
        <v>2</v>
      </c>
      <c r="I127" s="19" t="s">
        <v>617</v>
      </c>
      <c r="J127" s="19" t="s">
        <v>618</v>
      </c>
      <c r="K127" s="19" t="s">
        <v>641</v>
      </c>
      <c r="L127" s="12">
        <v>45314</v>
      </c>
      <c r="M127" s="12">
        <v>45314</v>
      </c>
      <c r="N127" s="12">
        <v>46387</v>
      </c>
      <c r="O127" s="17">
        <v>69914</v>
      </c>
      <c r="P127" s="17">
        <v>15000</v>
      </c>
      <c r="Q127" s="47">
        <f t="shared" si="5"/>
        <v>0.2145493034299282</v>
      </c>
      <c r="R127" s="12">
        <v>45457</v>
      </c>
      <c r="S127" s="11">
        <v>22440021</v>
      </c>
      <c r="T127" s="19" t="s">
        <v>638</v>
      </c>
      <c r="U127" s="19" t="s">
        <v>646</v>
      </c>
      <c r="V127" s="11" t="s">
        <v>642</v>
      </c>
    </row>
    <row r="128" spans="1:22" s="44" customFormat="1" ht="37.5">
      <c r="A128" s="19" t="s">
        <v>627</v>
      </c>
      <c r="B128" s="35" t="s">
        <v>628</v>
      </c>
      <c r="C128" s="42"/>
      <c r="D128" s="42"/>
      <c r="E128" s="11" t="s">
        <v>629</v>
      </c>
      <c r="F128" s="11" t="s">
        <v>601</v>
      </c>
      <c r="G128" s="11" t="s">
        <v>343</v>
      </c>
      <c r="H128" s="16" t="s">
        <v>2</v>
      </c>
      <c r="I128" s="19" t="s">
        <v>617</v>
      </c>
      <c r="J128" s="19" t="s">
        <v>618</v>
      </c>
      <c r="K128" s="19" t="s">
        <v>641</v>
      </c>
      <c r="L128" s="12">
        <v>45314</v>
      </c>
      <c r="M128" s="12">
        <v>45314</v>
      </c>
      <c r="N128" s="12">
        <v>46387</v>
      </c>
      <c r="O128" s="17">
        <v>43000</v>
      </c>
      <c r="P128" s="17">
        <v>30000</v>
      </c>
      <c r="Q128" s="47">
        <f t="shared" si="5"/>
        <v>0.69767441860465118</v>
      </c>
      <c r="R128" s="12">
        <v>45457</v>
      </c>
      <c r="S128" s="11">
        <v>22440054</v>
      </c>
      <c r="T128" s="19" t="s">
        <v>638</v>
      </c>
      <c r="U128" s="19" t="s">
        <v>646</v>
      </c>
      <c r="V128" s="11" t="s">
        <v>642</v>
      </c>
    </row>
    <row r="129" spans="1:25" s="44" customFormat="1" ht="37.5">
      <c r="A129" s="19" t="s">
        <v>630</v>
      </c>
      <c r="B129" s="35" t="s">
        <v>631</v>
      </c>
      <c r="C129" s="42"/>
      <c r="D129" s="42"/>
      <c r="E129" s="11" t="s">
        <v>632</v>
      </c>
      <c r="F129" s="11" t="s">
        <v>601</v>
      </c>
      <c r="G129" s="11" t="s">
        <v>343</v>
      </c>
      <c r="H129" s="16" t="s">
        <v>2</v>
      </c>
      <c r="I129" s="19" t="s">
        <v>599</v>
      </c>
      <c r="J129" s="19" t="s">
        <v>600</v>
      </c>
      <c r="K129" s="19" t="s">
        <v>641</v>
      </c>
      <c r="L129" s="12">
        <v>45314</v>
      </c>
      <c r="M129" s="12">
        <v>45314</v>
      </c>
      <c r="N129" s="12">
        <v>46387</v>
      </c>
      <c r="O129" s="17">
        <v>337000</v>
      </c>
      <c r="P129" s="17">
        <v>45000</v>
      </c>
      <c r="Q129" s="47">
        <f t="shared" si="5"/>
        <v>0.13353115727002968</v>
      </c>
      <c r="R129" s="12">
        <v>45457</v>
      </c>
      <c r="S129" s="11">
        <v>22440081</v>
      </c>
      <c r="T129" s="19" t="s">
        <v>638</v>
      </c>
      <c r="U129" s="19" t="s">
        <v>646</v>
      </c>
      <c r="V129" s="11" t="s">
        <v>642</v>
      </c>
    </row>
    <row r="130" spans="1:25" s="44" customFormat="1" ht="37.5">
      <c r="A130" s="19" t="s">
        <v>633</v>
      </c>
      <c r="B130" s="35" t="s">
        <v>634</v>
      </c>
      <c r="C130" s="46"/>
      <c r="D130" s="46"/>
      <c r="E130" s="11" t="s">
        <v>635</v>
      </c>
      <c r="F130" s="11" t="s">
        <v>601</v>
      </c>
      <c r="G130" s="11" t="s">
        <v>343</v>
      </c>
      <c r="H130" s="16" t="s">
        <v>2</v>
      </c>
      <c r="I130" s="19" t="s">
        <v>599</v>
      </c>
      <c r="J130" s="19" t="s">
        <v>600</v>
      </c>
      <c r="K130" s="19" t="s">
        <v>641</v>
      </c>
      <c r="L130" s="12">
        <v>45314</v>
      </c>
      <c r="M130" s="12">
        <v>45314</v>
      </c>
      <c r="N130" s="12">
        <v>46022</v>
      </c>
      <c r="O130" s="17">
        <v>15040000</v>
      </c>
      <c r="P130" s="17">
        <v>500000</v>
      </c>
      <c r="Q130" s="47">
        <f t="shared" si="5"/>
        <v>3.3244680851063829E-2</v>
      </c>
      <c r="R130" s="12">
        <v>45457</v>
      </c>
      <c r="S130" s="11">
        <v>22440026</v>
      </c>
      <c r="T130" s="19" t="s">
        <v>638</v>
      </c>
      <c r="U130" s="19" t="s">
        <v>646</v>
      </c>
      <c r="V130" s="11" t="s">
        <v>642</v>
      </c>
    </row>
    <row r="131" spans="1:25" s="44" customFormat="1" ht="37.5">
      <c r="A131" s="19" t="s">
        <v>597</v>
      </c>
      <c r="B131" s="35" t="s">
        <v>598</v>
      </c>
      <c r="C131" s="42"/>
      <c r="D131" s="42"/>
      <c r="E131" s="11" t="s">
        <v>602</v>
      </c>
      <c r="F131" s="11" t="s">
        <v>601</v>
      </c>
      <c r="G131" s="11" t="s">
        <v>343</v>
      </c>
      <c r="H131" s="16" t="s">
        <v>2</v>
      </c>
      <c r="I131" s="19" t="s">
        <v>599</v>
      </c>
      <c r="J131" s="19" t="s">
        <v>600</v>
      </c>
      <c r="K131" s="19" t="s">
        <v>641</v>
      </c>
      <c r="L131" s="12">
        <v>45314</v>
      </c>
      <c r="M131" s="12">
        <v>45314</v>
      </c>
      <c r="N131" s="12">
        <v>46387</v>
      </c>
      <c r="O131" s="17">
        <v>2063195.96</v>
      </c>
      <c r="P131" s="17">
        <v>100000</v>
      </c>
      <c r="Q131" s="47">
        <f t="shared" si="5"/>
        <v>4.846849351139676E-2</v>
      </c>
      <c r="R131" s="12">
        <v>45457</v>
      </c>
      <c r="S131" s="11">
        <v>22440106</v>
      </c>
      <c r="T131" s="19" t="s">
        <v>638</v>
      </c>
      <c r="U131" s="19" t="s">
        <v>646</v>
      </c>
      <c r="V131" s="11" t="s">
        <v>642</v>
      </c>
    </row>
    <row r="132" spans="1:25" s="44" customFormat="1" ht="37.5">
      <c r="A132" s="19" t="s">
        <v>603</v>
      </c>
      <c r="B132" s="35" t="s">
        <v>604</v>
      </c>
      <c r="C132" s="42"/>
      <c r="D132" s="42"/>
      <c r="E132" s="11" t="s">
        <v>605</v>
      </c>
      <c r="F132" s="11" t="s">
        <v>601</v>
      </c>
      <c r="G132" s="11" t="s">
        <v>343</v>
      </c>
      <c r="H132" s="16" t="s">
        <v>2</v>
      </c>
      <c r="I132" s="19" t="s">
        <v>599</v>
      </c>
      <c r="J132" s="19" t="s">
        <v>600</v>
      </c>
      <c r="K132" s="19" t="s">
        <v>641</v>
      </c>
      <c r="L132" s="12">
        <v>45314</v>
      </c>
      <c r="M132" s="12">
        <v>45314</v>
      </c>
      <c r="N132" s="12">
        <v>46387</v>
      </c>
      <c r="O132" s="17">
        <v>3751000</v>
      </c>
      <c r="P132" s="17">
        <v>400000</v>
      </c>
      <c r="Q132" s="47">
        <f t="shared" si="5"/>
        <v>0.10663822980538523</v>
      </c>
      <c r="R132" s="12">
        <v>45457</v>
      </c>
      <c r="S132" s="11">
        <v>22440029</v>
      </c>
      <c r="T132" s="19" t="s">
        <v>638</v>
      </c>
      <c r="U132" s="19" t="s">
        <v>646</v>
      </c>
      <c r="V132" s="11" t="s">
        <v>642</v>
      </c>
    </row>
    <row r="133" spans="1:25" s="44" customFormat="1" ht="29.25" customHeight="1">
      <c r="A133" s="19" t="s">
        <v>606</v>
      </c>
      <c r="B133" s="35" t="s">
        <v>607</v>
      </c>
      <c r="C133" s="42"/>
      <c r="D133" s="42"/>
      <c r="E133" s="11" t="s">
        <v>608</v>
      </c>
      <c r="F133" s="11" t="s">
        <v>601</v>
      </c>
      <c r="G133" s="43"/>
      <c r="H133" s="16" t="s">
        <v>2</v>
      </c>
      <c r="I133" s="19" t="s">
        <v>599</v>
      </c>
      <c r="J133" s="19" t="s">
        <v>600</v>
      </c>
      <c r="K133" s="19" t="s">
        <v>641</v>
      </c>
      <c r="L133" s="12">
        <v>45314</v>
      </c>
      <c r="M133" s="12">
        <v>45314</v>
      </c>
      <c r="N133" s="12">
        <v>46387</v>
      </c>
      <c r="O133" s="17">
        <v>57328663</v>
      </c>
      <c r="P133" s="17">
        <v>400000</v>
      </c>
      <c r="Q133" s="47">
        <f t="shared" si="5"/>
        <v>6.9773125530591916E-3</v>
      </c>
      <c r="R133" s="12">
        <v>45457</v>
      </c>
      <c r="S133" s="11">
        <v>22440126</v>
      </c>
      <c r="T133" s="19" t="s">
        <v>638</v>
      </c>
      <c r="U133" s="19" t="s">
        <v>646</v>
      </c>
      <c r="V133" s="11" t="s">
        <v>642</v>
      </c>
    </row>
    <row r="134" spans="1:25" customFormat="1" ht="77.25" customHeight="1">
      <c r="A134" s="19" t="s">
        <v>609</v>
      </c>
      <c r="B134" s="35" t="s">
        <v>610</v>
      </c>
      <c r="C134" s="42"/>
      <c r="D134" s="42"/>
      <c r="E134" s="11" t="s">
        <v>613</v>
      </c>
      <c r="F134" s="11" t="s">
        <v>601</v>
      </c>
      <c r="G134" s="11" t="s">
        <v>343</v>
      </c>
      <c r="H134" s="16" t="s">
        <v>2</v>
      </c>
      <c r="I134" s="19" t="s">
        <v>611</v>
      </c>
      <c r="J134" s="19" t="s">
        <v>612</v>
      </c>
      <c r="K134" s="19" t="s">
        <v>641</v>
      </c>
      <c r="L134" s="12">
        <v>45314</v>
      </c>
      <c r="M134" s="12">
        <v>45314</v>
      </c>
      <c r="N134" s="12">
        <v>46387</v>
      </c>
      <c r="O134" s="17">
        <v>75004</v>
      </c>
      <c r="P134" s="17">
        <v>30000</v>
      </c>
      <c r="Q134" s="47">
        <f t="shared" si="5"/>
        <v>0.39997866780438379</v>
      </c>
      <c r="R134" s="12">
        <v>45457</v>
      </c>
      <c r="S134" s="11">
        <v>22440037</v>
      </c>
      <c r="T134" s="19" t="s">
        <v>638</v>
      </c>
      <c r="U134" s="19" t="s">
        <v>646</v>
      </c>
      <c r="V134" s="11" t="s">
        <v>642</v>
      </c>
      <c r="W134" s="4"/>
      <c r="X134" s="4"/>
      <c r="Y134" s="44"/>
    </row>
    <row r="135" spans="1:25" customFormat="1" ht="72.75" customHeight="1">
      <c r="A135" s="19" t="s">
        <v>614</v>
      </c>
      <c r="B135" s="35" t="s">
        <v>615</v>
      </c>
      <c r="C135" s="42"/>
      <c r="D135" s="42"/>
      <c r="E135" s="11" t="s">
        <v>616</v>
      </c>
      <c r="F135" s="11" t="s">
        <v>601</v>
      </c>
      <c r="G135" s="11" t="s">
        <v>343</v>
      </c>
      <c r="H135" s="16" t="s">
        <v>2</v>
      </c>
      <c r="I135" s="19" t="s">
        <v>611</v>
      </c>
      <c r="J135" s="19" t="s">
        <v>612</v>
      </c>
      <c r="K135" s="19" t="s">
        <v>641</v>
      </c>
      <c r="L135" s="12">
        <v>45314</v>
      </c>
      <c r="M135" s="12">
        <v>45314</v>
      </c>
      <c r="N135" s="12">
        <v>46387</v>
      </c>
      <c r="O135" s="17">
        <v>19059.099999999999</v>
      </c>
      <c r="P135" s="17">
        <v>10000</v>
      </c>
      <c r="Q135" s="47">
        <f t="shared" si="5"/>
        <v>0.52468374687157315</v>
      </c>
      <c r="R135" s="12">
        <v>45457</v>
      </c>
      <c r="S135" s="11">
        <v>22440041</v>
      </c>
      <c r="T135" s="19" t="s">
        <v>638</v>
      </c>
      <c r="U135" s="19" t="s">
        <v>646</v>
      </c>
      <c r="V135" s="11" t="s">
        <v>642</v>
      </c>
      <c r="W135" s="4"/>
      <c r="X135" s="4"/>
      <c r="Y135" s="44"/>
    </row>
  </sheetData>
  <autoFilter ref="A1:T105" xr:uid="{00000000-0001-0000-0000-000000000000}"/>
  <phoneticPr fontId="14" type="noConversion"/>
  <dataValidations count="2">
    <dataValidation type="list" allowBlank="1" showInputMessage="1" showErrorMessage="1" sqref="H2:H36 H40:H48 H50:H124 H136:H1048576 H130" xr:uid="{00000000-0002-0000-0000-000000000000}">
      <formula1>"Kleinst, Klein, Mittel, Groß"</formula1>
    </dataValidation>
    <dataValidation type="list" allowBlank="1" showInputMessage="1" showErrorMessage="1" sqref="F2:F36 F136:F1048576 F40:F125" xr:uid="{00000000-0002-0000-0000-000001000000}">
      <formula1>"1 DEMI,2 Esenzione, 0"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'2024'!Print_Titles</vt:lpstr>
    </vt:vector>
  </TitlesOfParts>
  <Company>IDM Südtirol - Alto Adige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RNA-Tabelle</dc:title>
  <dc:creator>Florian Reisinger (IDM Südtirol)</dc:creator>
  <cp:lastModifiedBy>Giorgia Porroni (IDM Südtirol)</cp:lastModifiedBy>
  <dcterms:created xsi:type="dcterms:W3CDTF">2019-11-26T10:14:48Z</dcterms:created>
  <dcterms:modified xsi:type="dcterms:W3CDTF">2024-07-15T08:44:09Z</dcterms:modified>
</cp:coreProperties>
</file>